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Y:\DIESI INTERNO\PIDE\PIDE 2022 - 2027\2. Monitoramento PIDE 2022-2027\5. Monitoramento anual\2024\4. Coleta de Dados dos Eixos\Planilhas Recebidas e Trabalhadas\"/>
    </mc:Choice>
  </mc:AlternateContent>
  <xr:revisionPtr revIDLastSave="0" documentId="13_ncr:1_{6CD434E7-E517-4343-B7CE-B8E25383D79E}" xr6:coauthVersionLast="47" xr6:coauthVersionMax="47" xr10:uidLastSave="{00000000-0000-0000-0000-000000000000}"/>
  <bookViews>
    <workbookView xWindow="-120" yWindow="-120" windowWidth="29040" windowHeight="15720" tabRatio="500" firstSheet="2" activeTab="2" xr2:uid="{00000000-000D-0000-FFFF-FFFF00000000}"/>
  </bookViews>
  <sheets>
    <sheet name="MENU" sheetId="1" state="hidden" r:id="rId1"/>
    <sheet name="Instruções" sheetId="2" state="hidden" r:id="rId2"/>
    <sheet name="ESEBA" sheetId="3" r:id="rId3"/>
    <sheet name="lista suspensa" sheetId="4" state="hidden" r:id="rId4"/>
  </sheets>
  <definedNames>
    <definedName name="_xlnm._FilterDatabase" localSheetId="2">ESEBA!$B$2:$BD$11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X10" i="3" l="1"/>
  <c r="X9" i="3"/>
  <c r="X8" i="3"/>
  <c r="X7" i="3"/>
  <c r="X6" i="3"/>
  <c r="X3" i="3"/>
</calcChain>
</file>

<file path=xl/sharedStrings.xml><?xml version="1.0" encoding="utf-8"?>
<sst xmlns="http://schemas.openxmlformats.org/spreadsheetml/2006/main" count="317" uniqueCount="158">
  <si>
    <t>EIXO ENSINO BÁSICO</t>
  </si>
  <si>
    <t>Indicadores</t>
  </si>
  <si>
    <t>E01</t>
  </si>
  <si>
    <t>Taxa de ocupação na educação básica</t>
  </si>
  <si>
    <t>E02</t>
  </si>
  <si>
    <t>Matriculados na educação básica</t>
  </si>
  <si>
    <t>E03</t>
  </si>
  <si>
    <t>Matriculados na educação especial</t>
  </si>
  <si>
    <t>E04</t>
  </si>
  <si>
    <t>Taxa de evasão no Ensino infantil e fundamental</t>
  </si>
  <si>
    <t>E05</t>
  </si>
  <si>
    <t>Índice de retenção no Ensino infantil e fundamental</t>
  </si>
  <si>
    <t>E06</t>
  </si>
  <si>
    <t>Taxa de evasão na Educação de Jovens e Adultos (EJA)</t>
  </si>
  <si>
    <t>E07</t>
  </si>
  <si>
    <t>Índice de retenção na Educação de Jovens e Adultos (EJA)</t>
  </si>
  <si>
    <t>E08</t>
  </si>
  <si>
    <t>Índice de eficiência acadêmica</t>
  </si>
  <si>
    <t>E09</t>
  </si>
  <si>
    <t>Concluintes na educação básica</t>
  </si>
  <si>
    <r>
      <t xml:space="preserve">1. Consulte as informações do indicador/meta;
2. Preencha o valor "Realizado - 2024" considerando a coluna "período de apuração dos dados";
3. Caso a meta não tenha sido cumprida, selecionar a principal justificativa na lista (campo obrigatório);
4. Aponte uma breve descrição da justificativa apresentada (campo obrigatório);
5. Aponte as ações corretivas planejadas para o próximo exercício;
6. Para metas com resultado superior ao planejado, inclua as boas práticas adotadas pelo eixo temático.
7. Finalizado o preenchimento, faça </t>
    </r>
    <r>
      <rPr>
        <i/>
        <sz val="11"/>
        <color rgb="FF000000"/>
        <rFont val="Arial"/>
        <family val="2"/>
      </rPr>
      <t>upload</t>
    </r>
    <r>
      <rPr>
        <sz val="11"/>
        <color rgb="FF000000"/>
        <rFont val="Arial"/>
        <family val="2"/>
      </rPr>
      <t xml:space="preserve"> da planilha na pasta denominada "planilha preenchida", disponível no OneDrive.
</t>
    </r>
    <r>
      <rPr>
        <sz val="11"/>
        <color rgb="FFFF0000"/>
        <rFont val="Arial"/>
        <family val="2"/>
      </rPr>
      <t>Não é necessário informar o valor realizado para as metas sem valor planejado para o período</t>
    </r>
    <r>
      <rPr>
        <sz val="11"/>
        <color rgb="FF000000"/>
        <rFont val="Arial"/>
        <family val="2"/>
      </rPr>
      <t>.</t>
    </r>
  </si>
  <si>
    <t>ID</t>
  </si>
  <si>
    <t>Diretriz estratégica</t>
  </si>
  <si>
    <t>Indicador</t>
  </si>
  <si>
    <t>Fórmula de cálculo</t>
  </si>
  <si>
    <t>Descrição da meta</t>
  </si>
  <si>
    <t>Unidade de medida</t>
  </si>
  <si>
    <t>Valor 
2019</t>
  </si>
  <si>
    <t>Planejado - 2022</t>
  </si>
  <si>
    <t>Realizado - 2022</t>
  </si>
  <si>
    <t>Período de apuração dos dados</t>
  </si>
  <si>
    <r>
      <rPr>
        <b/>
        <sz val="10"/>
        <color rgb="FF000000"/>
        <rFont val="Arial"/>
        <family val="2"/>
      </rPr>
      <t xml:space="preserve">Principal justificativa para metas NÃO ALCANÇADAS
 </t>
    </r>
    <r>
      <rPr>
        <b/>
        <sz val="10"/>
        <color rgb="FFFF0000"/>
        <rFont val="Arial"/>
        <family val="2"/>
      </rPr>
      <t xml:space="preserve">(campo obrigatório para metas não alcançadas)
</t>
    </r>
  </si>
  <si>
    <r>
      <rPr>
        <b/>
        <sz val="10"/>
        <color rgb="FF000000"/>
        <rFont val="Arial"/>
        <family val="2"/>
      </rPr>
      <t xml:space="preserve">Breve descrição da justificativa
</t>
    </r>
    <r>
      <rPr>
        <b/>
        <sz val="10"/>
        <color rgb="FFFF0000"/>
        <rFont val="Arial"/>
        <family val="2"/>
      </rPr>
      <t xml:space="preserve">(campo obrigatório para metas não alcançadas
 - máximo de 350 caracteres)
</t>
    </r>
  </si>
  <si>
    <r>
      <rPr>
        <b/>
        <sz val="10"/>
        <color rgb="FF000000"/>
        <rFont val="Arial"/>
        <family val="2"/>
      </rPr>
      <t xml:space="preserve">Ações corretivas
</t>
    </r>
    <r>
      <rPr>
        <b/>
        <sz val="10"/>
        <color rgb="FFFF0000"/>
        <rFont val="Arial"/>
        <family val="2"/>
      </rPr>
      <t xml:space="preserve">(máximo de 350 caracteres)
</t>
    </r>
  </si>
  <si>
    <r>
      <rPr>
        <b/>
        <sz val="10"/>
        <color rgb="FF000000"/>
        <rFont val="Arial"/>
        <family val="2"/>
      </rPr>
      <t xml:space="preserve">Boas práticas
</t>
    </r>
    <r>
      <rPr>
        <b/>
        <sz val="10"/>
        <color rgb="FFFF0000"/>
        <rFont val="Arial"/>
        <family val="2"/>
      </rPr>
      <t xml:space="preserve">(máximo de 350 caracteres)
</t>
    </r>
    <r>
      <rPr>
        <b/>
        <sz val="10"/>
        <color rgb="FF000000"/>
        <rFont val="Arial"/>
        <family val="2"/>
      </rPr>
      <t xml:space="preserve">
</t>
    </r>
  </si>
  <si>
    <t>Planejado - 2023</t>
  </si>
  <si>
    <t>Realizado - 2023</t>
  </si>
  <si>
    <t>Planejado - 2024</t>
  </si>
  <si>
    <t>Realizado - 2024</t>
  </si>
  <si>
    <t>Planejado - 2025</t>
  </si>
  <si>
    <t>Realizado - 2025</t>
  </si>
  <si>
    <t>Planejado - 2026</t>
  </si>
  <si>
    <t>Realizado - 2026</t>
  </si>
  <si>
    <t>Planejado - 2027</t>
  </si>
  <si>
    <t>Realizado - 2027</t>
  </si>
  <si>
    <t>Parâmetro</t>
  </si>
  <si>
    <t xml:space="preserve">Vinculação com a Lei Orçamentária Anual (LOA)
</t>
  </si>
  <si>
    <t>Fontes de recursos orçamentários</t>
  </si>
  <si>
    <t>Autoavaliação</t>
  </si>
  <si>
    <t>Vinculação com ODS - Objetivos do Desenvolvimento Sustentável</t>
  </si>
  <si>
    <t>Outros planos atendidos pela meta</t>
  </si>
  <si>
    <t>Tipo 
(Obrigatório/Opcional)</t>
  </si>
  <si>
    <t>Unidade responsável (planejamento e execução)</t>
  </si>
  <si>
    <t xml:space="preserve">Diretriz 1 - Promover ações para fortalecer a gestão dos processos de ensino-aprendizagem, possibilitando a ampliação qualificada do número de egressos em todos os níveis de ensino. </t>
  </si>
  <si>
    <t>(Nº de vagas ocupadas /nº de vagas oferecidas) X 100  - Educação Infantil + Ensino Fundamental + Educação de Jovens e Adultos</t>
  </si>
  <si>
    <t>Elevar a Taxa de ocupação no Ensino Básico</t>
  </si>
  <si>
    <t>Percentual (%)</t>
  </si>
  <si>
    <t>Ano acadêmico 2022: Janeiro/2022 - Dezembro/2022</t>
  </si>
  <si>
    <t>O retorno ao formato de Ensino presencial trouxe impactos para o grupo da Educação de Jovens e Adultos. A Equipe está buscando alternativas e discussões de novas propostas a fim de ampliar o público da EJA.</t>
  </si>
  <si>
    <t>Promover ações para fortalecer a gestão dos processos de ensino-aprendizagem, possibilitando a ampliação qualificada do número de egressos em todos os níveis. Ampliar espaços para a formação docente.</t>
  </si>
  <si>
    <t xml:space="preserve">Ações Articuladas por meio de projetos, reuniões avaliativas e de Articulação Família e Escola que visa construir relações mais sólidas das famílias com a escola, bem como discutir temáticas importantes para o contexto escolar. Desenvolvimento de Projetos em parcerias com outras instituiões Tais como IFTM. </t>
  </si>
  <si>
    <t>Ano acadêmico 2023: Janeiro/2023 - Dezembro/2023</t>
  </si>
  <si>
    <t xml:space="preserve">Oferecemos ao longo do ano, ações de apoio aos estudantes, Maior apoio aos estudantes do Proeja - Busca de Auxílios estudantis tanto para os estudantes da Educação de Jovens e Adultos, quanto para os estudantes do Ensino Regular. Maior acolhimento aos estudantes do PROEJA.
</t>
  </si>
  <si>
    <t>Ano acadêmico 2024: Fevereiro/2024 - Dezembro/2024</t>
  </si>
  <si>
    <t>Acompanhamento sistemático dos estudantes em seu processo escolar.</t>
  </si>
  <si>
    <t>Acompanhamento sistemático dos estudantes em seu processo educacional; adequação da meta de ocupação ao público atendido.</t>
  </si>
  <si>
    <t>Quanto maior, melhor</t>
  </si>
  <si>
    <t>20RI - Funcionamento das Intituições Federais de Educação Básica</t>
  </si>
  <si>
    <t>Orçamentário</t>
  </si>
  <si>
    <t>Média. Os recursos de infraestrutura, materiais, humanos e orçamentários atuais são parcialmente suficientes para a execução da meta</t>
  </si>
  <si>
    <t>Objetivo 4</t>
  </si>
  <si>
    <t>PNE - Plano Nacional de Educação</t>
  </si>
  <si>
    <t>Obrigatório</t>
  </si>
  <si>
    <t>ESEBA</t>
  </si>
  <si>
    <t>Soma do número de alunos matriculados na Educação Infantil + Ensino Fundamental + Educação de Jovens e Adultos</t>
  </si>
  <si>
    <t>Manter o número de alunos matriculados no ensino básico</t>
  </si>
  <si>
    <t>Matriculados</t>
  </si>
  <si>
    <t>Em razão de redução de fluxo de entrada aprovada em Conselho. O ciclo de redução estará completo em 2026.</t>
  </si>
  <si>
    <t>Efeitos da pandemia de Covid-19</t>
  </si>
  <si>
    <t xml:space="preserve">O número de estudantes matriculados na Educação Básica no Ensino Regular sempre é atingido/mantido, entretanto, na Educação de Jovens e Adultos (Proeja), é um tanto emprevisível, pois é um público mais vulnerável. </t>
  </si>
  <si>
    <t xml:space="preserve">Oferecemos ao longo do ano, ações de apoio aos estudantes, Maior apoio aos estudantes do Proeja - Busca de Auxílios estudantis tanto para os estudantes da Educação de Jovens e Adultos, quanto para os estudantes do Ensino Regular.
</t>
  </si>
  <si>
    <t xml:space="preserve">* Oferta do lanche em forma de jantar, oferecido já no início do horário para que o estudante tivesse tranquilidade para assistir as aulas;  * Acompanhamento diário da situação dos estudantes no que se refere ao processo escolar, por toda a equipe: Serviço Social; Saúde escolar; Assessoria; coordenações; Psicologia. </t>
  </si>
  <si>
    <t>Outros</t>
  </si>
  <si>
    <t>Em virtude da baixa procura para a modalidade Educação de Jovens e adultos, o Conselho da Unidade suspendeu novas matrículas para esse curso. Portanto, não foram disponibilizadas novas vagas para a Educação de Jovens e Adultos. Em 2023, dois anos de ensino dessa modalidade ficaram sem estudantes.</t>
  </si>
  <si>
    <t>Acompanhamento sistemático dos estudantes em seu processo escolar; Adequação das metas para os ingressantes na Educação Básica.</t>
  </si>
  <si>
    <t>Acompanhamento sistemático dos estudantes em seu processo escolar; Adequação das metas para os ingressantes na Educação Básica, pois a Educação de Jovens e Adultos tem nos feito não alcançar as metas estabelecidas.</t>
  </si>
  <si>
    <t>Alta. Os recursos de infraestrutura, materiais, humanos e orçamentários atuais são suficientes para a execução integral da meta</t>
  </si>
  <si>
    <t>Soma do número de alunos matriculados na educação especial no ano corrente</t>
  </si>
  <si>
    <t>Manter o número de matriculados na educação especial</t>
  </si>
  <si>
    <t>Decisões judiciais</t>
  </si>
  <si>
    <t>Em virtude das políticas afirmativas, os estudantes com deficiência concorrem no sorteio público pelas cotas e ainda também nas vagas destinadas à ampla concorrência. Além disso, há estudantes que apresentam um quadro de deficiência, mas só são disgnosticados após ingressar na Eseba-UFU. Isso fez com que o número ultrapasse a previsão.</t>
  </si>
  <si>
    <t>Realizar estudos de ofertas dessas vagas que possam contribuir com o alcance da meta estipulada.</t>
  </si>
  <si>
    <t>Ações para fortalecer a gestão dos processos de ensino-aprendizagem, bem como analisar junto aos órgãos competentes, os percentuais destinados às cotas para pessoa com deficiência.</t>
  </si>
  <si>
    <t>Em virtude da implementação das Cotas Socias os estudantes ingressam na Instituição por meio das Cotas, mas também, por meio da ampla concorrência. Por essa razão, o número de matriculados em 2023 foi mais elevado.</t>
  </si>
  <si>
    <t>Nesse caso, não há muito o que se corrigir. Entretanto, estamos em diálogo com a Dacin e em construções internas para melhorar os espaços de atendimento.</t>
  </si>
  <si>
    <t>Busca por apoios nos órgãos vinculados à reitoria; busca por formação complementar para melhor o atendimento a esse público.</t>
  </si>
  <si>
    <t>Legislações externas</t>
  </si>
  <si>
    <t xml:space="preserve">A implementação das Cotas Sociais e a alteração na Lei de Cotas, oportuniza que os candidatos ao sorteio público concorram tanto na ampla concorrência quanto nas cotas, aumentando as chances de ingresso. Essa política faz com que o número de estudantes com deficiência aumente em nossas matrículas. </t>
  </si>
  <si>
    <t>O valor dever ser adequado às demandas</t>
  </si>
  <si>
    <t>Taxa de evasão no ensino infantil e fundamental</t>
  </si>
  <si>
    <t>(Nº evadidos/Nº de matriculados) X 100 - Ensino infantil e fundamental</t>
  </si>
  <si>
    <t>Manter a taxa de evasão no ensino infantil e fundamental</t>
  </si>
  <si>
    <t xml:space="preserve">Manter o baixo índice de evasão por meio do acompanhamento diário da frequência do estudante, tomando as medidas necessárias para sua retomada da frequência. Efetivar ações de apoio e assistência estudantil a fim de garantir a frequência, permanência e o sucesso no processo de ensino aprendizagem. </t>
  </si>
  <si>
    <t xml:space="preserve"> Promoção de ações de apoio e acompanhamento da rotina escolar dos estudantes a fim de fortalecer a gestão dos processos de ensino-aprendizagem, possibilitando o ingresso e a permanência dos estudantes. </t>
  </si>
  <si>
    <t>* Implementação da Assistência Estudantil para os estudantes da Educação Básica; * Práticas de apoio e acompanhamento do processo de desenvolvimento escolar; * Parcerias com profissionais que acompanham os estudantes fora da escola; * Diálogos internos entre a equipe e encaminhamentos coletivos para as necessidades dos estudantes.</t>
  </si>
  <si>
    <t>Grande número de solicitação de transferências ocorreram em função da greve de docentes e de técnicos adminstrativos em 2024.</t>
  </si>
  <si>
    <t>Quanto menor, melhor</t>
  </si>
  <si>
    <t>Índice de retenção no ensino infantil e fundamental</t>
  </si>
  <si>
    <t>(Retidos no ano de ensino/ Ingressantes no ano de ensino) X 100 - Ensino infantil e fundamental</t>
  </si>
  <si>
    <t>Manter o índice de retenção no ensino  infantil e fundamental</t>
  </si>
  <si>
    <t xml:space="preserve">Manter as ações de fortalecimento e acompanhamento dos processos de ensino-aprendizagem, possibilitando a ampliação do apoio que os estudantes precisam para obter um bom desempenho em seu processo de escolarização. Implementação de projetos de apoio aos estudantes com dificuldades no processo de escolarização oferecidos no contraturno. </t>
  </si>
  <si>
    <t xml:space="preserve">Promoção de ações para fortalecimento do acompanhamento dos processos de ensino-aprendizagem, possibilitando a ampliação do apoio que os estudantes precisam para obter um bom desempenho em seu processo de escolarização. Implementação de projetos de apoio aos estudantes com dificuldades no processo de escolarização oferecidos no contraturno. Diálogo efetivo com as famílias para que acompanhem de perto a vida escolar dos filhos e filhas. </t>
  </si>
  <si>
    <t>* Implementação da Assistência Estudantil para os estudantes da Educação Básica; * Práticas de apoio e acompanhamento do processo de desenvolvimento escolar; * Parcerias com profissionais que acompanham os estudantes fora da escola; * Diálogos internos na equipe.</t>
  </si>
  <si>
    <t>Capacitação/qualificação da equipe</t>
  </si>
  <si>
    <t>Investimos em maiores ações de apoio aos estudantes, especialmente na convocação das famílias para que pudessem estabelecer melhor o acompanhamento dos filhos no processo escolar; estabelecemos ações de apoio nas atividades de plantão escolar; promovemos mais ações de construção de rotinas de estudo para os estudantes.</t>
  </si>
  <si>
    <t>Taxa de evasão - Educação de Jovens e Adultos (EJA)</t>
  </si>
  <si>
    <t>(Nº evadidos/Nº de matriculados)  X 100 -  Educação de Jovens e Adultos (EJA)</t>
  </si>
  <si>
    <t xml:space="preserve"> Diminuir  a taxa de evasão na Educação de Jovens e Adultos - EJA</t>
  </si>
  <si>
    <t>O retorno ao formato de Ensino presencial trouxe impactos para o grupo da Educação de Jovens e Adultos. A Equipe está buscando alternativas e discussões de novas propostas a fim de ampliar o público da EJA e ainda, alternativas de incentivo e apoio a esse público.</t>
  </si>
  <si>
    <t>Ações de acompanhamento imediato a esses estudantes, buscando encontrar alternativas de apoio a esse público desde o início do semestre.  A Equipe está buscando alternativas e discussões de novas propostas a fim de ampliar o público da EJA e ainda, alternativas de incentivo e apoio para a permanência desses estudantes na instituição.</t>
  </si>
  <si>
    <t>Promoção de ações de apoio e acompanhamento da rotina escolar dos estudantes a fim de fortalecer a gestão dos processos de ensino-aprendizagem, possibilitando o ingresso e a permanência dos estudantes.</t>
  </si>
  <si>
    <t xml:space="preserve">A evasão na Educação de Jovens e Adultos vem aumentando cada vez mais. A procura pelo projeto oferecido tem sido menor. </t>
  </si>
  <si>
    <t>* Estamos implementando discussões internas para reorganização do Projeto a fim de reduzir o número de evasão e também de revitalização de um projeto.</t>
  </si>
  <si>
    <t>Buscar estudos e ações que possam revitalizar o projeto.</t>
  </si>
  <si>
    <t>Atos normativos internos</t>
  </si>
  <si>
    <t xml:space="preserve">Considerando o número baixíssimo de matrículas para a Educação de Jovens e Adultos, bem como o fato de dois anos de ensino ficarem sem estudantes no fim de 2023, o Conselho da Unidade definiu por suspender as matrículas dessa modalidade para 2024, garantindo apenas que os matriculados concluíssem o curso em 2024. </t>
  </si>
  <si>
    <t>Índice de retenção - Educação de Jovens e Adultos (EJA)</t>
  </si>
  <si>
    <t xml:space="preserve">(Retidos no ano de ensino/ Ingressantes no ano de ensino) X 100 - Educação de Jovens e Adultos </t>
  </si>
  <si>
    <t xml:space="preserve"> Manter a taxa de retenção na Educação de Jovens e Adultos - EJA</t>
  </si>
  <si>
    <t>Indicadores e métricas pouco mensuráveis</t>
  </si>
  <si>
    <t>A Educação de Jovens e Adultos é constituída por um público específico que necessita de ações de apoio e acompanhamento em sua rotina escolar a fim de fortalecer a gestão dos processos de ensino-aprendizagem, possibilitando o ingresso e a permanência dos estudantes.</t>
  </si>
  <si>
    <t>Promover ações de apoio e acompanhamento da rotina escolar dos estudantes a fim de fortalecer a gestão dos processos de ensino-aprendizagem, possibilitando o ingresso e a permanência nessa modalidade de ensino.</t>
  </si>
  <si>
    <t>* Práticas de apoio e acompanhamento do processo de desenvolvimento escolar; * Parcerias com profissionais que acompanham os estudantes fora da escola; * Diálogos internos na equipe.</t>
  </si>
  <si>
    <t>Os alunos matriculados foram aprovados.</t>
  </si>
  <si>
    <t>(Relação aprovados no final do ano/nº de matriculados  na Educação Infantil + Ensino Fundamental + Educação de Jovens e Adultos) X 100</t>
  </si>
  <si>
    <t>Manter o índice de eficiência acadêmica no ensino básico</t>
  </si>
  <si>
    <t>Manter as ações de fortalecimento e acompanhamento dos processos de ensino-aprendizagem, possibilitando a ampliação do apoio que os estudantes precisam para obter um bom desempenho em seu processo de escolarização. Implementação de projetos de apoio aos estudantes com dificuldades no processo de escolarização oferecidos no contraturno.</t>
  </si>
  <si>
    <t>Promoção de ações de fortalecimento e acompanhamento dos processos de ensino-aprendizagem, possibilitando a ampliação do apoio que os estudantes precisam para obter um bom desempenho em seu processo de escolarização. Implementação de projetos de apoio aos estudantes com dificuldades no processo de escolarização oferecidos no contraturno.</t>
  </si>
  <si>
    <t>Processos de acompanhamentos mais sistemáticos envolvendo os docentes, os familiares, apoios e ofertas de ações mais pontuais com os estudantes de modo mais próximo.</t>
  </si>
  <si>
    <t>PNE - Plano Nacional de Educação, Projeto-Politico-Pedagógico</t>
  </si>
  <si>
    <t xml:space="preserve">
Soma dos concluintes anuais no Ensino Fundamental (9º Ano) e Educação de Jovens e Adultos</t>
  </si>
  <si>
    <t>Manter o número de alunos concluintes no ensino básico</t>
  </si>
  <si>
    <t>Concluintes</t>
  </si>
  <si>
    <t xml:space="preserve">Em razão de a escola não ter possibilidade de continuidade dos estudos no Ensino Médio, algumas famílias preferem já mudar os estudantes no 9º Ano de escola, para que se adaptem melhor para o Ensino Médio. Por isso ocorrem transferências ao longo do ano nesse ano de ensino e, consequentemente, um número de concluintes menor em 2022. </t>
  </si>
  <si>
    <t xml:space="preserve">Promover ações para fortalecer a gestão dos processos de ensino-aprendizagem, possibilitando a ampliação qualificada do número de egressos em todos os níveis. Ampliar o diálogo e acompanhamento com as famílias a fim de orientar e oferecer o suporte que venham a necessitar. </t>
  </si>
  <si>
    <t>Promover ações para fortalecer a gestão dos processos de ensino-aprendizagem, possibilitando a ampliação qualificada do número de egressos em todos os níveis. Ampliar o diálogo e acompanhamento com as famílias a fim de orientar e oferecer o suporte que venham a necessitar.</t>
  </si>
  <si>
    <t>A diminuição do número de matrículas na Educação de Jovens e Adultos trouxe impactos no número de estudantes concluintes.</t>
  </si>
  <si>
    <t>Priorização de outras atividades da área</t>
  </si>
  <si>
    <t>Outro(s)</t>
  </si>
  <si>
    <t>Recursos humanos</t>
  </si>
  <si>
    <t>Recursos orçamentários</t>
  </si>
  <si>
    <t>Espaço fisico</t>
  </si>
  <si>
    <t>Restrições tecnológicas - software</t>
  </si>
  <si>
    <t>Restrições tecnológicas - hardware</t>
  </si>
  <si>
    <t>Acompanhamento sistemático dos estudantes em seu processo escolar; Adequação das metas para a Educação Básica.</t>
  </si>
  <si>
    <t>Acompanhamento sistemático dos estudantes em seu processo escolar; Adequação das metas para os estudantes da Educação Básica.</t>
  </si>
  <si>
    <t>Considerando o número baixíssimo de matrículas para a Educação de Jovens e Adultos, bem como o fato de dois anos de ensino ficarem sem estudantes no fim de 2023, o Conselho da Unidade definiu por suspender as matrículas dessa modalidade para 2024, garantindo apenas que os matriculados concluíssem o curso em 2024.</t>
  </si>
  <si>
    <t>Implementação e adequação da política de acordo com a legislação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</si>
</sst>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font>
    <font>
      <sz val="10"/>
      <name val="Arial"/>
      <family val="2"/>
    </font>
    <font>
      <sz val="10"/>
      <color rgb="FF000000"/>
      <name val="Times New Roman"/>
      <family val="1"/>
    </font>
    <font>
      <sz val="11"/>
      <color rgb="FF000000"/>
      <name val="Arial"/>
      <family val="2"/>
    </font>
    <font>
      <b/>
      <sz val="12"/>
      <color rgb="FF000000"/>
      <name val="Arial"/>
      <family val="2"/>
    </font>
    <font>
      <b/>
      <sz val="11"/>
      <color rgb="FF000000"/>
      <name val="Arial"/>
      <family val="2"/>
    </font>
    <font>
      <u/>
      <sz val="11"/>
      <color rgb="FF0000FF"/>
      <name val="Arial"/>
      <family val="2"/>
    </font>
    <font>
      <u/>
      <sz val="11"/>
      <color rgb="FF0000FF"/>
      <name val="Calibri"/>
      <family val="2"/>
    </font>
    <font>
      <sz val="10"/>
      <name val="Arial"/>
      <family val="2"/>
    </font>
    <font>
      <sz val="10"/>
      <color rgb="FF000000"/>
      <name val="Arial"/>
      <family val="2"/>
    </font>
    <font>
      <i/>
      <sz val="11"/>
      <color rgb="FF000000"/>
      <name val="Arial"/>
      <family val="2"/>
    </font>
    <font>
      <b/>
      <sz val="10"/>
      <name val="Arial"/>
      <family val="2"/>
    </font>
    <font>
      <b/>
      <sz val="10"/>
      <color rgb="FFFFFFFF"/>
      <name val="Arial"/>
      <family val="2"/>
    </font>
    <font>
      <b/>
      <sz val="10"/>
      <color rgb="FF000000"/>
      <name val="Arial"/>
      <family val="2"/>
    </font>
    <font>
      <b/>
      <sz val="10"/>
      <color rgb="FFFF0000"/>
      <name val="Arial"/>
      <family val="2"/>
    </font>
    <font>
      <sz val="11"/>
      <color rgb="FF000000"/>
      <name val="Calibri"/>
      <family val="2"/>
    </font>
    <font>
      <sz val="11"/>
      <color rgb="FFFF0000"/>
      <name val="Arial"/>
      <family val="2"/>
    </font>
  </fonts>
  <fills count="9">
    <fill>
      <patternFill patternType="none"/>
    </fill>
    <fill>
      <patternFill patternType="gray125"/>
    </fill>
    <fill>
      <patternFill patternType="solid">
        <fgColor rgb="FFDCE6F2"/>
        <bgColor rgb="FFD9D9D9"/>
      </patternFill>
    </fill>
    <fill>
      <patternFill patternType="solid">
        <fgColor rgb="FFD9D9D9"/>
        <bgColor rgb="FFDCE6F2"/>
      </patternFill>
    </fill>
    <fill>
      <patternFill patternType="solid">
        <fgColor rgb="FFB9CDE5"/>
        <bgColor rgb="FFD9D9D9"/>
      </patternFill>
    </fill>
    <fill>
      <patternFill patternType="solid">
        <fgColor rgb="FF8EB4E3"/>
        <bgColor rgb="FF95B3D7"/>
      </patternFill>
    </fill>
    <fill>
      <patternFill patternType="solid">
        <fgColor rgb="FF95B3D7"/>
        <bgColor rgb="FF8EB4E3"/>
      </patternFill>
    </fill>
    <fill>
      <patternFill patternType="solid">
        <fgColor rgb="FF376092"/>
        <bgColor rgb="FF333399"/>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7" fillId="0" borderId="0" applyBorder="0" applyProtection="0"/>
    <xf numFmtId="0" fontId="2" fillId="0" borderId="0"/>
    <xf numFmtId="0" fontId="3" fillId="0" borderId="0"/>
    <xf numFmtId="0" fontId="15" fillId="0" borderId="0"/>
  </cellStyleXfs>
  <cellXfs count="29">
    <xf numFmtId="0" fontId="0" fillId="0" borderId="0" xfId="0"/>
    <xf numFmtId="0" fontId="3" fillId="0" borderId="0" xfId="0" applyFont="1"/>
    <xf numFmtId="0" fontId="5" fillId="0" borderId="0" xfId="0" applyFont="1" applyAlignment="1">
      <alignment horizontal="center"/>
    </xf>
    <xf numFmtId="0" fontId="6" fillId="0" borderId="0" xfId="1" applyFont="1" applyBorder="1" applyAlignment="1" applyProtection="1">
      <alignment horizontal="left" vertical="center"/>
    </xf>
    <xf numFmtId="0" fontId="3" fillId="0" borderId="0" xfId="0" applyFont="1" applyAlignment="1">
      <alignment vertical="center"/>
    </xf>
    <xf numFmtId="0" fontId="0" fillId="0" borderId="0" xfId="0"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horizontal="center" vertical="center" wrapText="1"/>
    </xf>
    <xf numFmtId="0" fontId="11" fillId="4"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3" fillId="0" borderId="0" xfId="4" applyFont="1"/>
    <xf numFmtId="0" fontId="15" fillId="0" borderId="0" xfId="4"/>
    <xf numFmtId="0" fontId="12" fillId="5" borderId="1" xfId="3" applyFont="1" applyFill="1" applyBorder="1" applyAlignment="1">
      <alignment horizontal="center" vertical="center" wrapText="1"/>
    </xf>
    <xf numFmtId="0" fontId="11" fillId="0" borderId="1" xfId="3" applyFont="1" applyBorder="1" applyAlignment="1">
      <alignment horizontal="center" vertical="center" wrapText="1"/>
    </xf>
    <xf numFmtId="2" fontId="9" fillId="0" borderId="1" xfId="0" applyNumberFormat="1" applyFont="1" applyBorder="1" applyAlignment="1">
      <alignment horizontal="center" vertical="center" wrapText="1"/>
    </xf>
    <xf numFmtId="1" fontId="1" fillId="0" borderId="1" xfId="3" applyNumberFormat="1" applyFont="1" applyBorder="1" applyAlignment="1">
      <alignment horizontal="center" vertical="center" wrapText="1"/>
    </xf>
    <xf numFmtId="0" fontId="9" fillId="0" borderId="1" xfId="0" applyFont="1" applyBorder="1" applyAlignment="1">
      <alignment horizontal="center" vertical="center" wrapText="1"/>
    </xf>
    <xf numFmtId="0" fontId="1" fillId="0" borderId="0" xfId="0" applyFont="1" applyAlignment="1">
      <alignment vertical="center"/>
    </xf>
    <xf numFmtId="0" fontId="1" fillId="0" borderId="1" xfId="3" applyFont="1" applyBorder="1" applyAlignment="1">
      <alignment horizontal="center" vertical="center" wrapText="1"/>
    </xf>
    <xf numFmtId="0" fontId="1" fillId="8" borderId="1" xfId="3" applyFont="1" applyFill="1" applyBorder="1" applyAlignment="1">
      <alignment horizontal="center" vertical="center" wrapText="1"/>
    </xf>
    <xf numFmtId="1" fontId="1" fillId="0" borderId="1" xfId="3" applyNumberFormat="1" applyFont="1" applyBorder="1" applyAlignment="1" applyProtection="1">
      <alignment horizontal="center" vertical="center" wrapText="1"/>
      <protection locked="0"/>
    </xf>
    <xf numFmtId="0" fontId="1" fillId="0" borderId="1" xfId="3" applyFont="1" applyBorder="1" applyAlignment="1" applyProtection="1">
      <alignment horizontal="center" vertical="center" wrapText="1"/>
      <protection locked="0"/>
    </xf>
    <xf numFmtId="2" fontId="1" fillId="0" borderId="1" xfId="3" applyNumberFormat="1" applyFont="1" applyBorder="1" applyAlignment="1">
      <alignment horizontal="center" vertical="center" wrapText="1"/>
    </xf>
    <xf numFmtId="2" fontId="1" fillId="0" borderId="1" xfId="3" applyNumberFormat="1" applyFont="1" applyBorder="1" applyAlignment="1" applyProtection="1">
      <alignment horizontal="center" vertical="center" wrapText="1"/>
      <protection locked="0"/>
    </xf>
    <xf numFmtId="0" fontId="4" fillId="2" borderId="1" xfId="0" applyFont="1" applyFill="1" applyBorder="1" applyAlignment="1">
      <alignment horizontal="center"/>
    </xf>
    <xf numFmtId="0" fontId="9" fillId="3" borderId="0" xfId="3" applyFont="1" applyFill="1" applyAlignment="1">
      <alignment horizontal="left" vertical="center"/>
    </xf>
    <xf numFmtId="0" fontId="3" fillId="0" borderId="1" xfId="0" applyFont="1" applyBorder="1" applyAlignment="1">
      <alignment horizontal="left" vertical="top" wrapText="1"/>
    </xf>
  </cellXfs>
  <cellStyles count="5">
    <cellStyle name="Hiperlink" xfId="1" builtinId="8"/>
    <cellStyle name="Normal" xfId="0" builtinId="0"/>
    <cellStyle name="Normal 2" xfId="2" xr:uid="{00000000-0005-0000-0000-000002000000}"/>
    <cellStyle name="Normal 3" xfId="3" xr:uid="{00000000-0005-0000-0000-000003000000}"/>
    <cellStyle name="Normal 7" xfId="4" xr:uid="{00000000-0005-0000-0000-000004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9D9D9"/>
      <rgbColor rgb="FF808080"/>
      <rgbColor rgb="FF95B3D7"/>
      <rgbColor rgb="FF993366"/>
      <rgbColor rgb="FFFFFFCC"/>
      <rgbColor rgb="FFDCE6F2"/>
      <rgbColor rgb="FF660066"/>
      <rgbColor rgb="FFD99694"/>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000"/>
      <rgbColor rgb="FFFF9900"/>
      <rgbColor rgb="FFFF6600"/>
      <rgbColor rgb="FF376092"/>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152280</xdr:colOff>
      <xdr:row>0</xdr:row>
      <xdr:rowOff>162000</xdr:rowOff>
    </xdr:from>
    <xdr:to>
      <xdr:col>8</xdr:col>
      <xdr:colOff>739800</xdr:colOff>
      <xdr:row>6</xdr:row>
      <xdr:rowOff>24480</xdr:rowOff>
    </xdr:to>
    <xdr:pic>
      <xdr:nvPicPr>
        <xdr:cNvPr id="2" name="Image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t="26992" b="26255"/>
        <a:stretch/>
      </xdr:blipFill>
      <xdr:spPr>
        <a:xfrm>
          <a:off x="2135880" y="162000"/>
          <a:ext cx="3165840" cy="9140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552600</xdr:colOff>
      <xdr:row>0</xdr:row>
      <xdr:rowOff>142920</xdr:rowOff>
    </xdr:from>
    <xdr:to>
      <xdr:col>4</xdr:col>
      <xdr:colOff>914040</xdr:colOff>
      <xdr:row>8</xdr:row>
      <xdr:rowOff>5400</xdr:rowOff>
    </xdr:to>
    <xdr:pic>
      <xdr:nvPicPr>
        <xdr:cNvPr id="2" name="Imagem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t="26990" b="26260"/>
        <a:stretch/>
      </xdr:blipFill>
      <xdr:spPr>
        <a:xfrm>
          <a:off x="2808000" y="142920"/>
          <a:ext cx="4077000" cy="1264680"/>
        </a:xfrm>
        <a:prstGeom prst="rect">
          <a:avLst/>
        </a:prstGeom>
        <a:ln w="0">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O20"/>
  <sheetViews>
    <sheetView showGridLines="0" zoomScaleNormal="100" workbookViewId="0"/>
  </sheetViews>
  <sheetFormatPr defaultColWidth="0" defaultRowHeight="15" zeroHeight="1" x14ac:dyDescent="0.25"/>
  <cols>
    <col min="1" max="1" width="5" style="1" customWidth="1"/>
    <col min="2" max="2" width="4.85546875" style="1" customWidth="1"/>
    <col min="3" max="8" width="9.140625" style="1"/>
    <col min="9" max="9" width="14.7109375" style="1" customWidth="1"/>
    <col min="10" max="10" width="5.7109375" style="1" customWidth="1"/>
    <col min="11" max="11" width="5.28515625" style="1" customWidth="1"/>
    <col min="12" max="13" width="9.140625" style="1"/>
    <col min="14" max="15" width="11.5703125" hidden="1" customWidth="1"/>
    <col min="16" max="16384" width="9.140625" hidden="1"/>
  </cols>
  <sheetData>
    <row r="1" spans="2:12" x14ac:dyDescent="0.25"/>
    <row r="2" spans="2:12" x14ac:dyDescent="0.25"/>
    <row r="3" spans="2:12" x14ac:dyDescent="0.25"/>
    <row r="4" spans="2:12" x14ac:dyDescent="0.25"/>
    <row r="5" spans="2:12" x14ac:dyDescent="0.25"/>
    <row r="6" spans="2:12" x14ac:dyDescent="0.25"/>
    <row r="7" spans="2:12" x14ac:dyDescent="0.25"/>
    <row r="8" spans="2:12" ht="15.75" x14ac:dyDescent="0.25">
      <c r="B8" s="26" t="s">
        <v>0</v>
      </c>
      <c r="C8" s="26"/>
      <c r="D8" s="26"/>
      <c r="E8" s="26"/>
      <c r="F8" s="26"/>
      <c r="G8" s="26"/>
      <c r="H8" s="26"/>
      <c r="I8" s="26"/>
      <c r="J8" s="26"/>
      <c r="K8" s="26"/>
      <c r="L8" s="26"/>
    </row>
    <row r="9" spans="2:12" x14ac:dyDescent="0.25"/>
    <row r="10" spans="2:12" x14ac:dyDescent="0.25">
      <c r="B10" s="2"/>
      <c r="C10" s="3" t="s">
        <v>1</v>
      </c>
      <c r="D10" s="4"/>
      <c r="E10" s="4"/>
      <c r="F10" s="4"/>
      <c r="G10" s="4"/>
      <c r="H10" s="4"/>
      <c r="I10" s="4"/>
      <c r="J10" s="19"/>
    </row>
    <row r="11" spans="2:12" x14ac:dyDescent="0.25">
      <c r="B11" s="2" t="s">
        <v>2</v>
      </c>
      <c r="C11" s="27" t="s">
        <v>3</v>
      </c>
      <c r="D11" s="27"/>
      <c r="E11" s="27"/>
      <c r="F11" s="27"/>
      <c r="G11" s="27"/>
      <c r="H11" s="27"/>
      <c r="I11" s="27"/>
      <c r="J11" s="27"/>
      <c r="K11" s="27"/>
      <c r="L11" s="27"/>
    </row>
    <row r="12" spans="2:12" x14ac:dyDescent="0.25">
      <c r="B12" s="2" t="s">
        <v>4</v>
      </c>
      <c r="C12" s="27" t="s">
        <v>5</v>
      </c>
      <c r="D12" s="27"/>
      <c r="E12" s="27"/>
      <c r="F12" s="27"/>
      <c r="G12" s="27"/>
      <c r="H12" s="27"/>
      <c r="I12" s="27"/>
      <c r="J12" s="27"/>
      <c r="K12" s="27"/>
      <c r="L12" s="27"/>
    </row>
    <row r="13" spans="2:12" x14ac:dyDescent="0.25">
      <c r="B13" s="2" t="s">
        <v>6</v>
      </c>
      <c r="C13" s="27" t="s">
        <v>7</v>
      </c>
      <c r="D13" s="27"/>
      <c r="E13" s="27"/>
      <c r="F13" s="27"/>
      <c r="G13" s="27"/>
      <c r="H13" s="27"/>
      <c r="I13" s="27"/>
      <c r="J13" s="27"/>
      <c r="K13" s="27"/>
      <c r="L13" s="27"/>
    </row>
    <row r="14" spans="2:12" x14ac:dyDescent="0.25">
      <c r="B14" s="2" t="s">
        <v>8</v>
      </c>
      <c r="C14" s="27" t="s">
        <v>9</v>
      </c>
      <c r="D14" s="27"/>
      <c r="E14" s="27"/>
      <c r="F14" s="27"/>
      <c r="G14" s="27"/>
      <c r="H14" s="27"/>
      <c r="I14" s="27"/>
      <c r="J14" s="27"/>
      <c r="K14" s="27"/>
      <c r="L14" s="27"/>
    </row>
    <row r="15" spans="2:12" x14ac:dyDescent="0.25">
      <c r="B15" s="2" t="s">
        <v>10</v>
      </c>
      <c r="C15" s="27" t="s">
        <v>11</v>
      </c>
      <c r="D15" s="27"/>
      <c r="E15" s="27"/>
      <c r="F15" s="27"/>
      <c r="G15" s="27"/>
      <c r="H15" s="27"/>
      <c r="I15" s="27"/>
      <c r="J15" s="27"/>
      <c r="K15" s="27"/>
      <c r="L15" s="27"/>
    </row>
    <row r="16" spans="2:12" x14ac:dyDescent="0.25">
      <c r="B16" s="2" t="s">
        <v>12</v>
      </c>
      <c r="C16" s="27" t="s">
        <v>13</v>
      </c>
      <c r="D16" s="27"/>
      <c r="E16" s="27"/>
      <c r="F16" s="27"/>
      <c r="G16" s="27"/>
      <c r="H16" s="27"/>
      <c r="I16" s="27"/>
      <c r="J16" s="27"/>
      <c r="K16" s="27"/>
      <c r="L16" s="27"/>
    </row>
    <row r="17" spans="2:12" x14ac:dyDescent="0.25">
      <c r="B17" s="2" t="s">
        <v>14</v>
      </c>
      <c r="C17" s="27" t="s">
        <v>15</v>
      </c>
      <c r="D17" s="27"/>
      <c r="E17" s="27"/>
      <c r="F17" s="27"/>
      <c r="G17" s="27"/>
      <c r="H17" s="27"/>
      <c r="I17" s="27"/>
      <c r="J17" s="27"/>
      <c r="K17" s="27"/>
      <c r="L17" s="27"/>
    </row>
    <row r="18" spans="2:12" x14ac:dyDescent="0.25">
      <c r="B18" s="2" t="s">
        <v>16</v>
      </c>
      <c r="C18" s="27" t="s">
        <v>17</v>
      </c>
      <c r="D18" s="27"/>
      <c r="E18" s="27"/>
      <c r="F18" s="27"/>
      <c r="G18" s="27"/>
      <c r="H18" s="27"/>
      <c r="I18" s="27"/>
      <c r="J18" s="27"/>
      <c r="K18" s="27"/>
      <c r="L18" s="27"/>
    </row>
    <row r="19" spans="2:12" x14ac:dyDescent="0.25">
      <c r="B19" s="2" t="s">
        <v>18</v>
      </c>
      <c r="C19" s="27" t="s">
        <v>19</v>
      </c>
      <c r="D19" s="27"/>
      <c r="E19" s="27"/>
      <c r="F19" s="27"/>
      <c r="G19" s="27"/>
      <c r="H19" s="27"/>
      <c r="I19" s="27"/>
      <c r="J19" s="27"/>
      <c r="K19" s="27"/>
      <c r="L19" s="27"/>
    </row>
    <row r="20" spans="2:12" x14ac:dyDescent="0.25">
      <c r="B20" s="2"/>
    </row>
  </sheetData>
  <mergeCells count="10">
    <mergeCell ref="C15:L15"/>
    <mergeCell ref="C16:L16"/>
    <mergeCell ref="C17:L17"/>
    <mergeCell ref="C18:L18"/>
    <mergeCell ref="C19:L19"/>
    <mergeCell ref="B8:L8"/>
    <mergeCell ref="C11:L11"/>
    <mergeCell ref="C12:L12"/>
    <mergeCell ref="C13:L13"/>
    <mergeCell ref="C14:L14"/>
  </mergeCells>
  <hyperlinks>
    <hyperlink ref="C10" location="ESEBA!A1" display="Indicadores" xr:uid="{00000000-0004-0000-0000-000000000000}"/>
  </hyperlinks>
  <pageMargins left="0.51180555555555596" right="0.51180555555555596" top="0.78749999999999998" bottom="0.78749999999999998" header="0.511811023622047" footer="0.511811023622047"/>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9694"/>
  </sheetPr>
  <dimension ref="A1:G19"/>
  <sheetViews>
    <sheetView showGridLines="0" zoomScaleNormal="100" workbookViewId="0">
      <selection activeCell="B10" sqref="B10:F18"/>
    </sheetView>
  </sheetViews>
  <sheetFormatPr defaultColWidth="0" defaultRowHeight="15" zeroHeight="1" x14ac:dyDescent="0.25"/>
  <cols>
    <col min="1" max="1" width="9.140625" customWidth="1"/>
    <col min="2" max="2" width="22.85546875" customWidth="1"/>
    <col min="3" max="3" width="13" customWidth="1"/>
    <col min="4" max="4" width="39.7109375" customWidth="1"/>
    <col min="5" max="5" width="28.85546875" customWidth="1"/>
    <col min="6" max="6" width="22.28515625" customWidth="1"/>
    <col min="7" max="7" width="9.140625" customWidth="1"/>
    <col min="8" max="16384" width="9.140625" hidden="1"/>
  </cols>
  <sheetData>
    <row r="1" spans="2:6" x14ac:dyDescent="0.25"/>
    <row r="2" spans="2:6" x14ac:dyDescent="0.25"/>
    <row r="3" spans="2:6" x14ac:dyDescent="0.25"/>
    <row r="4" spans="2:6" x14ac:dyDescent="0.25"/>
    <row r="5" spans="2:6" x14ac:dyDescent="0.25"/>
    <row r="6" spans="2:6" x14ac:dyDescent="0.25"/>
    <row r="7" spans="2:6" x14ac:dyDescent="0.25"/>
    <row r="8" spans="2:6" x14ac:dyDescent="0.25"/>
    <row r="9" spans="2:6" x14ac:dyDescent="0.25"/>
    <row r="10" spans="2:6" ht="13.9" customHeight="1" x14ac:dyDescent="0.25">
      <c r="B10" s="28" t="s">
        <v>20</v>
      </c>
      <c r="C10" s="28"/>
      <c r="D10" s="28"/>
      <c r="E10" s="28"/>
      <c r="F10" s="28"/>
    </row>
    <row r="11" spans="2:6" x14ac:dyDescent="0.25">
      <c r="B11" s="28"/>
      <c r="C11" s="28"/>
      <c r="D11" s="28"/>
      <c r="E11" s="28"/>
      <c r="F11" s="28"/>
    </row>
    <row r="12" spans="2:6" x14ac:dyDescent="0.25">
      <c r="B12" s="28"/>
      <c r="C12" s="28"/>
      <c r="D12" s="28"/>
      <c r="E12" s="28"/>
      <c r="F12" s="28"/>
    </row>
    <row r="13" spans="2:6" x14ac:dyDescent="0.25">
      <c r="B13" s="28"/>
      <c r="C13" s="28"/>
      <c r="D13" s="28"/>
      <c r="E13" s="28"/>
      <c r="F13" s="28"/>
    </row>
    <row r="14" spans="2:6" x14ac:dyDescent="0.25">
      <c r="B14" s="28"/>
      <c r="C14" s="28"/>
      <c r="D14" s="28"/>
      <c r="E14" s="28"/>
      <c r="F14" s="28"/>
    </row>
    <row r="15" spans="2:6" x14ac:dyDescent="0.25">
      <c r="B15" s="28"/>
      <c r="C15" s="28"/>
      <c r="D15" s="28"/>
      <c r="E15" s="28"/>
      <c r="F15" s="28"/>
    </row>
    <row r="16" spans="2:6" x14ac:dyDescent="0.25">
      <c r="B16" s="28"/>
      <c r="C16" s="28"/>
      <c r="D16" s="28"/>
      <c r="E16" s="28"/>
      <c r="F16" s="28"/>
    </row>
    <row r="17" spans="2:6" x14ac:dyDescent="0.25">
      <c r="B17" s="28"/>
      <c r="C17" s="28"/>
      <c r="D17" s="28"/>
      <c r="E17" s="28"/>
      <c r="F17" s="28"/>
    </row>
    <row r="18" spans="2:6" x14ac:dyDescent="0.25">
      <c r="B18" s="28"/>
      <c r="C18" s="28"/>
      <c r="D18" s="28"/>
      <c r="E18" s="28"/>
      <c r="F18" s="28"/>
    </row>
    <row r="19" spans="2:6" x14ac:dyDescent="0.25"/>
  </sheetData>
  <mergeCells count="1">
    <mergeCell ref="B10:F18"/>
  </mergeCells>
  <pageMargins left="0.51180555555555596" right="0.51180555555555596" top="0.78749999999999998" bottom="0.78749999999999998" header="0.511811023622047" footer="0.511811023622047"/>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F11"/>
  <sheetViews>
    <sheetView showGridLines="0" tabSelected="1" zoomScale="90" zoomScaleNormal="90" workbookViewId="0">
      <selection activeCell="W5" sqref="W5"/>
    </sheetView>
  </sheetViews>
  <sheetFormatPr defaultColWidth="9.140625" defaultRowHeight="15" x14ac:dyDescent="0.25"/>
  <cols>
    <col min="1" max="1" width="3.85546875" style="5" customWidth="1"/>
    <col min="2" max="2" width="8" style="6" customWidth="1"/>
    <col min="3" max="3" width="48.28515625" style="7" customWidth="1"/>
    <col min="4" max="4" width="35.42578125" style="7" customWidth="1"/>
    <col min="5" max="5" width="46.28515625" style="7" customWidth="1"/>
    <col min="6" max="6" width="37.28515625" style="7" customWidth="1"/>
    <col min="7" max="7" width="22.7109375" style="7" customWidth="1"/>
    <col min="8" max="8" width="17.85546875" style="7" hidden="1" customWidth="1"/>
    <col min="9" max="9" width="13.42578125" style="7" hidden="1" customWidth="1"/>
    <col min="10" max="10" width="17.5703125" style="7" hidden="1" customWidth="1"/>
    <col min="11" max="11" width="23.42578125" style="7" hidden="1" customWidth="1"/>
    <col min="12" max="12" width="47.5703125" style="7" hidden="1" customWidth="1"/>
    <col min="13" max="13" width="42.85546875" style="7" hidden="1" customWidth="1"/>
    <col min="14" max="14" width="46.42578125" style="7" hidden="1" customWidth="1"/>
    <col min="15" max="15" width="51.42578125" style="7" hidden="1" customWidth="1"/>
    <col min="16" max="16" width="23" style="7" hidden="1" customWidth="1"/>
    <col min="17" max="17" width="22.7109375" style="7" hidden="1" customWidth="1"/>
    <col min="18" max="18" width="27" style="7" hidden="1" customWidth="1"/>
    <col min="19" max="19" width="37.140625" style="7" hidden="1" customWidth="1"/>
    <col min="20" max="20" width="53.7109375" style="7" hidden="1" customWidth="1"/>
    <col min="21" max="21" width="46.5703125" style="7" hidden="1" customWidth="1"/>
    <col min="22" max="22" width="62.85546875" style="7" hidden="1" customWidth="1"/>
    <col min="23" max="23" width="31.140625" style="7" customWidth="1"/>
    <col min="24" max="24" width="33.7109375" style="7" customWidth="1"/>
    <col min="25" max="25" width="27.28515625" style="7" customWidth="1"/>
    <col min="26" max="26" width="55" style="7" customWidth="1"/>
    <col min="27" max="27" width="51.140625" style="7" customWidth="1"/>
    <col min="28" max="28" width="47.5703125" style="7" customWidth="1"/>
    <col min="29" max="29" width="59.140625" style="7" customWidth="1"/>
    <col min="30" max="43" width="14.7109375" style="7" hidden="1" customWidth="1"/>
    <col min="44" max="50" width="14" style="7" hidden="1" customWidth="1"/>
    <col min="51" max="51" width="28.140625" style="7" hidden="1" customWidth="1"/>
    <col min="52" max="52" width="31.85546875" style="7" hidden="1" customWidth="1"/>
    <col min="53" max="53" width="27.140625" style="7" hidden="1" customWidth="1"/>
    <col min="54" max="54" width="42.5703125" style="7" hidden="1" customWidth="1"/>
    <col min="55" max="55" width="30" style="7" hidden="1" customWidth="1"/>
    <col min="56" max="56" width="18.85546875" style="7" hidden="1" customWidth="1"/>
    <col min="57" max="57" width="22.7109375" style="7" hidden="1" customWidth="1"/>
    <col min="58" max="58" width="18.85546875" style="7" hidden="1" customWidth="1"/>
    <col min="59" max="60" width="18.85546875" style="5" customWidth="1"/>
    <col min="61" max="61" width="46.140625" style="5" customWidth="1"/>
    <col min="62" max="63" width="18.85546875" style="5" customWidth="1"/>
    <col min="64" max="64" width="42.5703125" style="5" customWidth="1"/>
    <col min="65" max="65" width="44.28515625" style="5" customWidth="1"/>
    <col min="66" max="66" width="30.85546875" style="5" customWidth="1"/>
    <col min="67" max="69" width="25.5703125" style="5" customWidth="1"/>
    <col min="70" max="70" width="65.140625" style="5" customWidth="1"/>
    <col min="71" max="75" width="31.42578125" style="5" customWidth="1"/>
    <col min="76" max="76" width="70.140625" style="5" customWidth="1"/>
    <col min="77" max="77" width="31.42578125" style="5" customWidth="1"/>
    <col min="78" max="16384" width="9.140625" style="5"/>
  </cols>
  <sheetData>
    <row r="2" spans="2:58" ht="153" x14ac:dyDescent="0.25">
      <c r="B2" s="8" t="s">
        <v>21</v>
      </c>
      <c r="C2" s="8" t="s">
        <v>22</v>
      </c>
      <c r="D2" s="8" t="s">
        <v>23</v>
      </c>
      <c r="E2" s="8" t="s">
        <v>24</v>
      </c>
      <c r="F2" s="8" t="s">
        <v>25</v>
      </c>
      <c r="G2" s="8" t="s">
        <v>26</v>
      </c>
      <c r="H2" s="14" t="s">
        <v>27</v>
      </c>
      <c r="I2" s="9" t="s">
        <v>28</v>
      </c>
      <c r="J2" s="10" t="s">
        <v>29</v>
      </c>
      <c r="K2" s="10" t="s">
        <v>30</v>
      </c>
      <c r="L2" s="11" t="s">
        <v>31</v>
      </c>
      <c r="M2" s="11" t="s">
        <v>32</v>
      </c>
      <c r="N2" s="11" t="s">
        <v>33</v>
      </c>
      <c r="O2" s="11" t="s">
        <v>34</v>
      </c>
      <c r="P2" s="9" t="s">
        <v>35</v>
      </c>
      <c r="Q2" s="10" t="s">
        <v>36</v>
      </c>
      <c r="R2" s="10" t="s">
        <v>30</v>
      </c>
      <c r="S2" s="11" t="s">
        <v>31</v>
      </c>
      <c r="T2" s="11" t="s">
        <v>32</v>
      </c>
      <c r="U2" s="11" t="s">
        <v>33</v>
      </c>
      <c r="V2" s="11" t="s">
        <v>34</v>
      </c>
      <c r="W2" s="9" t="s">
        <v>37</v>
      </c>
      <c r="X2" s="10" t="s">
        <v>38</v>
      </c>
      <c r="Y2" s="10" t="s">
        <v>30</v>
      </c>
      <c r="Z2" s="11" t="s">
        <v>31</v>
      </c>
      <c r="AA2" s="11" t="s">
        <v>32</v>
      </c>
      <c r="AB2" s="11" t="s">
        <v>33</v>
      </c>
      <c r="AC2" s="11" t="s">
        <v>34</v>
      </c>
      <c r="AD2" s="9" t="s">
        <v>39</v>
      </c>
      <c r="AE2" s="10" t="s">
        <v>40</v>
      </c>
      <c r="AF2" s="10" t="s">
        <v>30</v>
      </c>
      <c r="AG2" s="11" t="s">
        <v>31</v>
      </c>
      <c r="AH2" s="11" t="s">
        <v>32</v>
      </c>
      <c r="AI2" s="11" t="s">
        <v>33</v>
      </c>
      <c r="AJ2" s="11" t="s">
        <v>34</v>
      </c>
      <c r="AK2" s="9" t="s">
        <v>41</v>
      </c>
      <c r="AL2" s="10" t="s">
        <v>42</v>
      </c>
      <c r="AM2" s="10" t="s">
        <v>30</v>
      </c>
      <c r="AN2" s="11" t="s">
        <v>31</v>
      </c>
      <c r="AO2" s="11" t="s">
        <v>32</v>
      </c>
      <c r="AP2" s="11" t="s">
        <v>33</v>
      </c>
      <c r="AQ2" s="11" t="s">
        <v>34</v>
      </c>
      <c r="AR2" s="9" t="s">
        <v>43</v>
      </c>
      <c r="AS2" s="10" t="s">
        <v>44</v>
      </c>
      <c r="AT2" s="10" t="s">
        <v>30</v>
      </c>
      <c r="AU2" s="11" t="s">
        <v>31</v>
      </c>
      <c r="AV2" s="11" t="s">
        <v>32</v>
      </c>
      <c r="AW2" s="11" t="s">
        <v>33</v>
      </c>
      <c r="AX2" s="11" t="s">
        <v>34</v>
      </c>
      <c r="AY2" s="8" t="s">
        <v>45</v>
      </c>
      <c r="AZ2" s="8" t="s">
        <v>46</v>
      </c>
      <c r="BA2" s="8" t="s">
        <v>47</v>
      </c>
      <c r="BB2" s="8" t="s">
        <v>48</v>
      </c>
      <c r="BC2" s="8" t="s">
        <v>49</v>
      </c>
      <c r="BD2" s="8" t="s">
        <v>50</v>
      </c>
      <c r="BE2" s="8" t="s">
        <v>51</v>
      </c>
      <c r="BF2" s="8" t="s">
        <v>52</v>
      </c>
    </row>
    <row r="3" spans="2:58" ht="76.5" x14ac:dyDescent="0.25">
      <c r="B3" s="15" t="s">
        <v>2</v>
      </c>
      <c r="C3" s="20" t="s">
        <v>53</v>
      </c>
      <c r="D3" s="20" t="s">
        <v>3</v>
      </c>
      <c r="E3" s="21" t="s">
        <v>54</v>
      </c>
      <c r="F3" s="20" t="s">
        <v>55</v>
      </c>
      <c r="G3" s="20" t="s">
        <v>56</v>
      </c>
      <c r="H3" s="17">
        <v>80</v>
      </c>
      <c r="I3" s="17">
        <v>80</v>
      </c>
      <c r="J3" s="16">
        <v>80</v>
      </c>
      <c r="K3" s="16" t="s">
        <v>57</v>
      </c>
      <c r="L3" s="16"/>
      <c r="M3" s="16" t="s">
        <v>58</v>
      </c>
      <c r="N3" s="16" t="s">
        <v>59</v>
      </c>
      <c r="O3" s="16" t="s">
        <v>60</v>
      </c>
      <c r="P3" s="17">
        <v>84</v>
      </c>
      <c r="Q3" s="17">
        <v>89</v>
      </c>
      <c r="R3" s="17" t="s">
        <v>61</v>
      </c>
      <c r="S3" s="17"/>
      <c r="T3" s="17"/>
      <c r="U3" s="17"/>
      <c r="V3" s="17" t="s">
        <v>62</v>
      </c>
      <c r="W3" s="17">
        <v>88</v>
      </c>
      <c r="X3" s="22">
        <f>680/691*100</f>
        <v>98.408104196816197</v>
      </c>
      <c r="Y3" s="17" t="s">
        <v>63</v>
      </c>
      <c r="Z3" s="22"/>
      <c r="AA3" s="22"/>
      <c r="AB3" s="22" t="s">
        <v>64</v>
      </c>
      <c r="AC3" s="22" t="s">
        <v>65</v>
      </c>
      <c r="AD3" s="17">
        <v>92</v>
      </c>
      <c r="AE3" s="17"/>
      <c r="AF3" s="17"/>
      <c r="AG3" s="17"/>
      <c r="AH3" s="17"/>
      <c r="AI3" s="17"/>
      <c r="AJ3" s="17"/>
      <c r="AK3" s="17">
        <v>94</v>
      </c>
      <c r="AL3" s="17"/>
      <c r="AM3" s="17"/>
      <c r="AN3" s="17"/>
      <c r="AO3" s="17"/>
      <c r="AP3" s="17"/>
      <c r="AQ3" s="17"/>
      <c r="AR3" s="17">
        <v>100</v>
      </c>
      <c r="AS3" s="17"/>
      <c r="AT3" s="17"/>
      <c r="AU3" s="17"/>
      <c r="AV3" s="17"/>
      <c r="AW3" s="17"/>
      <c r="AX3" s="17"/>
      <c r="AY3" s="20" t="s">
        <v>66</v>
      </c>
      <c r="AZ3" s="20" t="s">
        <v>67</v>
      </c>
      <c r="BA3" s="20" t="s">
        <v>68</v>
      </c>
      <c r="BB3" s="20" t="s">
        <v>69</v>
      </c>
      <c r="BC3" s="20" t="s">
        <v>70</v>
      </c>
      <c r="BD3" s="20" t="s">
        <v>71</v>
      </c>
      <c r="BE3" s="20" t="s">
        <v>72</v>
      </c>
      <c r="BF3" s="20" t="s">
        <v>73</v>
      </c>
    </row>
    <row r="4" spans="2:58" ht="76.5" x14ac:dyDescent="0.25">
      <c r="B4" s="15" t="s">
        <v>4</v>
      </c>
      <c r="C4" s="20" t="s">
        <v>53</v>
      </c>
      <c r="D4" s="20" t="s">
        <v>5</v>
      </c>
      <c r="E4" s="20" t="s">
        <v>74</v>
      </c>
      <c r="F4" s="20" t="s">
        <v>75</v>
      </c>
      <c r="G4" s="20" t="s">
        <v>76</v>
      </c>
      <c r="H4" s="20">
        <v>768</v>
      </c>
      <c r="I4" s="20">
        <v>753</v>
      </c>
      <c r="J4" s="18">
        <v>753</v>
      </c>
      <c r="K4" s="16" t="s">
        <v>57</v>
      </c>
      <c r="L4" s="16"/>
      <c r="M4" s="16"/>
      <c r="N4" s="16" t="s">
        <v>77</v>
      </c>
      <c r="O4" s="16"/>
      <c r="P4" s="20">
        <v>738</v>
      </c>
      <c r="Q4" s="20">
        <v>714</v>
      </c>
      <c r="R4" s="17" t="s">
        <v>61</v>
      </c>
      <c r="S4" s="20" t="s">
        <v>78</v>
      </c>
      <c r="T4" s="20" t="s">
        <v>79</v>
      </c>
      <c r="U4" s="17" t="s">
        <v>80</v>
      </c>
      <c r="V4" s="20" t="s">
        <v>81</v>
      </c>
      <c r="W4" s="20">
        <v>723</v>
      </c>
      <c r="X4" s="23">
        <v>712</v>
      </c>
      <c r="Y4" s="17" t="s">
        <v>63</v>
      </c>
      <c r="Z4" s="23" t="s">
        <v>82</v>
      </c>
      <c r="AA4" s="23" t="s">
        <v>83</v>
      </c>
      <c r="AB4" s="23" t="s">
        <v>84</v>
      </c>
      <c r="AC4" s="23" t="s">
        <v>85</v>
      </c>
      <c r="AD4" s="20">
        <v>708</v>
      </c>
      <c r="AE4" s="20"/>
      <c r="AF4" s="20"/>
      <c r="AG4" s="20"/>
      <c r="AH4" s="20"/>
      <c r="AI4" s="20"/>
      <c r="AJ4" s="20"/>
      <c r="AK4" s="20">
        <v>708</v>
      </c>
      <c r="AL4" s="20"/>
      <c r="AM4" s="20"/>
      <c r="AN4" s="20"/>
      <c r="AO4" s="20"/>
      <c r="AP4" s="20"/>
      <c r="AQ4" s="20"/>
      <c r="AR4" s="20">
        <v>708</v>
      </c>
      <c r="AS4" s="20"/>
      <c r="AT4" s="20"/>
      <c r="AU4" s="20"/>
      <c r="AV4" s="20"/>
      <c r="AW4" s="20"/>
      <c r="AX4" s="20"/>
      <c r="AY4" s="20" t="s">
        <v>66</v>
      </c>
      <c r="AZ4" s="20" t="s">
        <v>67</v>
      </c>
      <c r="BA4" s="20" t="s">
        <v>68</v>
      </c>
      <c r="BB4" s="20" t="s">
        <v>86</v>
      </c>
      <c r="BC4" s="20" t="s">
        <v>70</v>
      </c>
      <c r="BD4" s="20" t="s">
        <v>71</v>
      </c>
      <c r="BE4" s="20" t="s">
        <v>72</v>
      </c>
      <c r="BF4" s="20" t="s">
        <v>73</v>
      </c>
    </row>
    <row r="5" spans="2:58" ht="102" x14ac:dyDescent="0.25">
      <c r="B5" s="15" t="s">
        <v>6</v>
      </c>
      <c r="C5" s="20" t="s">
        <v>53</v>
      </c>
      <c r="D5" s="20" t="s">
        <v>7</v>
      </c>
      <c r="E5" s="20" t="s">
        <v>87</v>
      </c>
      <c r="F5" s="20" t="s">
        <v>88</v>
      </c>
      <c r="G5" s="20" t="s">
        <v>76</v>
      </c>
      <c r="H5" s="20">
        <v>54</v>
      </c>
      <c r="I5" s="20">
        <v>57</v>
      </c>
      <c r="J5" s="18">
        <v>63</v>
      </c>
      <c r="K5" s="16" t="s">
        <v>57</v>
      </c>
      <c r="L5" s="16" t="s">
        <v>89</v>
      </c>
      <c r="M5" s="16" t="s">
        <v>90</v>
      </c>
      <c r="N5" s="16" t="s">
        <v>91</v>
      </c>
      <c r="O5" s="16" t="s">
        <v>92</v>
      </c>
      <c r="P5" s="20">
        <v>63</v>
      </c>
      <c r="Q5" s="20">
        <v>80</v>
      </c>
      <c r="R5" s="17" t="s">
        <v>61</v>
      </c>
      <c r="S5" s="20" t="s">
        <v>82</v>
      </c>
      <c r="T5" s="20" t="s">
        <v>93</v>
      </c>
      <c r="U5" s="20" t="s">
        <v>94</v>
      </c>
      <c r="V5" s="20" t="s">
        <v>95</v>
      </c>
      <c r="W5" s="20">
        <v>70</v>
      </c>
      <c r="X5" s="23">
        <v>97</v>
      </c>
      <c r="Y5" s="17" t="s">
        <v>63</v>
      </c>
      <c r="Z5" s="23" t="s">
        <v>96</v>
      </c>
      <c r="AA5" s="23" t="s">
        <v>97</v>
      </c>
      <c r="AB5" s="23" t="s">
        <v>157</v>
      </c>
      <c r="AC5" s="23" t="s">
        <v>157</v>
      </c>
      <c r="AD5" s="20">
        <v>76</v>
      </c>
      <c r="AE5" s="20"/>
      <c r="AF5" s="20"/>
      <c r="AG5" s="20"/>
      <c r="AH5" s="20"/>
      <c r="AI5" s="20"/>
      <c r="AJ5" s="20"/>
      <c r="AK5" s="20">
        <v>76</v>
      </c>
      <c r="AL5" s="20"/>
      <c r="AM5" s="20"/>
      <c r="AN5" s="20"/>
      <c r="AO5" s="20"/>
      <c r="AP5" s="20"/>
      <c r="AQ5" s="20"/>
      <c r="AR5" s="20">
        <v>76</v>
      </c>
      <c r="AS5" s="20"/>
      <c r="AT5" s="20"/>
      <c r="AU5" s="20"/>
      <c r="AV5" s="20"/>
      <c r="AW5" s="20"/>
      <c r="AX5" s="20"/>
      <c r="AY5" s="20" t="s">
        <v>98</v>
      </c>
      <c r="AZ5" s="20" t="s">
        <v>67</v>
      </c>
      <c r="BA5" s="20" t="s">
        <v>68</v>
      </c>
      <c r="BB5" s="20" t="s">
        <v>69</v>
      </c>
      <c r="BC5" s="20" t="s">
        <v>70</v>
      </c>
      <c r="BD5" s="20"/>
      <c r="BE5" s="20" t="s">
        <v>72</v>
      </c>
      <c r="BF5" s="20" t="s">
        <v>73</v>
      </c>
    </row>
    <row r="6" spans="2:58" ht="76.5" x14ac:dyDescent="0.25">
      <c r="B6" s="15" t="s">
        <v>8</v>
      </c>
      <c r="C6" s="20" t="s">
        <v>53</v>
      </c>
      <c r="D6" s="20" t="s">
        <v>99</v>
      </c>
      <c r="E6" s="21" t="s">
        <v>100</v>
      </c>
      <c r="F6" s="20" t="s">
        <v>101</v>
      </c>
      <c r="G6" s="20" t="s">
        <v>56</v>
      </c>
      <c r="H6" s="24">
        <v>2.6</v>
      </c>
      <c r="I6" s="24">
        <v>2.65</v>
      </c>
      <c r="J6" s="18">
        <v>0.4</v>
      </c>
      <c r="K6" s="16" t="s">
        <v>57</v>
      </c>
      <c r="L6" s="16"/>
      <c r="M6" s="16"/>
      <c r="N6" s="16" t="s">
        <v>102</v>
      </c>
      <c r="O6" s="16" t="s">
        <v>103</v>
      </c>
      <c r="P6" s="24">
        <v>2.57</v>
      </c>
      <c r="Q6" s="24">
        <v>0.84</v>
      </c>
      <c r="R6" s="17" t="s">
        <v>61</v>
      </c>
      <c r="S6" s="24"/>
      <c r="T6" s="24"/>
      <c r="U6" s="24"/>
      <c r="V6" s="24" t="s">
        <v>104</v>
      </c>
      <c r="W6" s="24">
        <v>2.48</v>
      </c>
      <c r="X6" s="25">
        <f>32/711*100</f>
        <v>4.5007032348804499</v>
      </c>
      <c r="Y6" s="17" t="s">
        <v>63</v>
      </c>
      <c r="Z6" s="25" t="s">
        <v>82</v>
      </c>
      <c r="AA6" s="25" t="s">
        <v>105</v>
      </c>
      <c r="AB6" s="25"/>
      <c r="AC6" s="25"/>
      <c r="AD6" s="24">
        <v>2.4</v>
      </c>
      <c r="AE6" s="24"/>
      <c r="AF6" s="24"/>
      <c r="AG6" s="24"/>
      <c r="AH6" s="24"/>
      <c r="AI6" s="24"/>
      <c r="AJ6" s="24"/>
      <c r="AK6" s="24">
        <v>2.25</v>
      </c>
      <c r="AL6" s="24"/>
      <c r="AM6" s="24"/>
      <c r="AN6" s="24"/>
      <c r="AO6" s="24"/>
      <c r="AP6" s="24"/>
      <c r="AQ6" s="24"/>
      <c r="AR6" s="24">
        <v>2.25</v>
      </c>
      <c r="AS6" s="24"/>
      <c r="AT6" s="24"/>
      <c r="AU6" s="24"/>
      <c r="AV6" s="24"/>
      <c r="AW6" s="24"/>
      <c r="AX6" s="24"/>
      <c r="AY6" s="20" t="s">
        <v>106</v>
      </c>
      <c r="AZ6" s="20" t="s">
        <v>67</v>
      </c>
      <c r="BA6" s="20" t="s">
        <v>68</v>
      </c>
      <c r="BB6" s="20" t="s">
        <v>86</v>
      </c>
      <c r="BC6" s="20" t="s">
        <v>70</v>
      </c>
      <c r="BD6" s="20" t="s">
        <v>71</v>
      </c>
      <c r="BE6" s="20" t="s">
        <v>72</v>
      </c>
      <c r="BF6" s="20" t="s">
        <v>73</v>
      </c>
    </row>
    <row r="7" spans="2:58" ht="114.75" x14ac:dyDescent="0.25">
      <c r="B7" s="15" t="s">
        <v>10</v>
      </c>
      <c r="C7" s="20" t="s">
        <v>53</v>
      </c>
      <c r="D7" s="20" t="s">
        <v>107</v>
      </c>
      <c r="E7" s="21" t="s">
        <v>108</v>
      </c>
      <c r="F7" s="20" t="s">
        <v>109</v>
      </c>
      <c r="G7" s="20" t="s">
        <v>56</v>
      </c>
      <c r="H7" s="24">
        <v>4.68</v>
      </c>
      <c r="I7" s="24">
        <v>4.47</v>
      </c>
      <c r="J7" s="24">
        <v>3.54</v>
      </c>
      <c r="K7" s="16" t="s">
        <v>57</v>
      </c>
      <c r="L7" s="16"/>
      <c r="M7" s="16"/>
      <c r="N7" s="16" t="s">
        <v>110</v>
      </c>
      <c r="O7" s="16" t="s">
        <v>111</v>
      </c>
      <c r="P7" s="24">
        <v>4.47</v>
      </c>
      <c r="Q7" s="24">
        <v>2.98</v>
      </c>
      <c r="R7" s="17" t="s">
        <v>61</v>
      </c>
      <c r="S7" s="24"/>
      <c r="T7" s="24"/>
      <c r="U7" s="24"/>
      <c r="V7" s="24" t="s">
        <v>112</v>
      </c>
      <c r="W7" s="24">
        <v>4.4000000000000004</v>
      </c>
      <c r="X7" s="25">
        <f>19/679*100</f>
        <v>2.7982326951399119</v>
      </c>
      <c r="Y7" s="17" t="s">
        <v>63</v>
      </c>
      <c r="Z7" s="25" t="s">
        <v>113</v>
      </c>
      <c r="AA7" s="25"/>
      <c r="AB7" s="25" t="s">
        <v>114</v>
      </c>
      <c r="AC7" s="25" t="s">
        <v>114</v>
      </c>
      <c r="AD7" s="24">
        <v>4.2300000000000004</v>
      </c>
      <c r="AE7" s="24"/>
      <c r="AF7" s="24"/>
      <c r="AG7" s="24"/>
      <c r="AH7" s="24"/>
      <c r="AI7" s="24"/>
      <c r="AJ7" s="24"/>
      <c r="AK7" s="24">
        <v>4.09</v>
      </c>
      <c r="AL7" s="24"/>
      <c r="AM7" s="24"/>
      <c r="AN7" s="24"/>
      <c r="AO7" s="24"/>
      <c r="AP7" s="24"/>
      <c r="AQ7" s="24"/>
      <c r="AR7" s="24">
        <v>3.95</v>
      </c>
      <c r="AS7" s="24"/>
      <c r="AT7" s="24"/>
      <c r="AU7" s="24"/>
      <c r="AV7" s="24"/>
      <c r="AW7" s="24"/>
      <c r="AX7" s="24"/>
      <c r="AY7" s="20" t="s">
        <v>106</v>
      </c>
      <c r="AZ7" s="20" t="s">
        <v>67</v>
      </c>
      <c r="BA7" s="20" t="s">
        <v>68</v>
      </c>
      <c r="BB7" s="20" t="s">
        <v>86</v>
      </c>
      <c r="BC7" s="20" t="s">
        <v>70</v>
      </c>
      <c r="BD7" s="20" t="s">
        <v>71</v>
      </c>
      <c r="BE7" s="20" t="s">
        <v>72</v>
      </c>
      <c r="BF7" s="20" t="s">
        <v>73</v>
      </c>
    </row>
    <row r="8" spans="2:58" ht="89.25" x14ac:dyDescent="0.25">
      <c r="B8" s="15" t="s">
        <v>12</v>
      </c>
      <c r="C8" s="20" t="s">
        <v>53</v>
      </c>
      <c r="D8" s="20" t="s">
        <v>115</v>
      </c>
      <c r="E8" s="21" t="s">
        <v>116</v>
      </c>
      <c r="F8" s="20" t="s">
        <v>117</v>
      </c>
      <c r="G8" s="20" t="s">
        <v>56</v>
      </c>
      <c r="H8" s="24">
        <v>44.77</v>
      </c>
      <c r="I8" s="24">
        <v>28.57</v>
      </c>
      <c r="J8" s="24">
        <v>53.57</v>
      </c>
      <c r="K8" s="16" t="s">
        <v>57</v>
      </c>
      <c r="L8" s="16" t="s">
        <v>78</v>
      </c>
      <c r="M8" s="16" t="s">
        <v>118</v>
      </c>
      <c r="N8" s="16" t="s">
        <v>119</v>
      </c>
      <c r="O8" s="16" t="s">
        <v>120</v>
      </c>
      <c r="P8" s="24">
        <v>27.14</v>
      </c>
      <c r="Q8" s="24">
        <v>57</v>
      </c>
      <c r="R8" s="17" t="s">
        <v>61</v>
      </c>
      <c r="S8" s="24" t="s">
        <v>78</v>
      </c>
      <c r="T8" s="24" t="s">
        <v>121</v>
      </c>
      <c r="U8" s="24" t="s">
        <v>122</v>
      </c>
      <c r="V8" s="24" t="s">
        <v>123</v>
      </c>
      <c r="W8" s="24">
        <v>25.71</v>
      </c>
      <c r="X8" s="25">
        <f>0/1*100</f>
        <v>0</v>
      </c>
      <c r="Y8" s="17" t="s">
        <v>63</v>
      </c>
      <c r="Z8" s="25" t="s">
        <v>124</v>
      </c>
      <c r="AA8" s="25" t="s">
        <v>125</v>
      </c>
      <c r="AB8" s="25" t="s">
        <v>156</v>
      </c>
      <c r="AC8" s="25"/>
      <c r="AD8" s="24">
        <v>24.28</v>
      </c>
      <c r="AE8" s="24"/>
      <c r="AF8" s="24"/>
      <c r="AG8" s="24"/>
      <c r="AH8" s="24"/>
      <c r="AI8" s="24"/>
      <c r="AJ8" s="24"/>
      <c r="AK8" s="24">
        <v>22.85</v>
      </c>
      <c r="AL8" s="24"/>
      <c r="AM8" s="24"/>
      <c r="AN8" s="24"/>
      <c r="AO8" s="24"/>
      <c r="AP8" s="24"/>
      <c r="AQ8" s="24"/>
      <c r="AR8" s="24">
        <v>21.42</v>
      </c>
      <c r="AS8" s="24"/>
      <c r="AT8" s="24"/>
      <c r="AU8" s="24"/>
      <c r="AV8" s="24"/>
      <c r="AW8" s="24"/>
      <c r="AX8" s="24"/>
      <c r="AY8" s="20" t="s">
        <v>106</v>
      </c>
      <c r="AZ8" s="20" t="s">
        <v>67</v>
      </c>
      <c r="BA8" s="20" t="s">
        <v>68</v>
      </c>
      <c r="BB8" s="20" t="s">
        <v>86</v>
      </c>
      <c r="BC8" s="20" t="s">
        <v>70</v>
      </c>
      <c r="BD8" s="20"/>
      <c r="BE8" s="20" t="s">
        <v>72</v>
      </c>
      <c r="BF8" s="20" t="s">
        <v>73</v>
      </c>
    </row>
    <row r="9" spans="2:58" ht="89.25" x14ac:dyDescent="0.25">
      <c r="B9" s="15" t="s">
        <v>14</v>
      </c>
      <c r="C9" s="20" t="s">
        <v>53</v>
      </c>
      <c r="D9" s="20" t="s">
        <v>126</v>
      </c>
      <c r="E9" s="21" t="s">
        <v>127</v>
      </c>
      <c r="F9" s="20" t="s">
        <v>128</v>
      </c>
      <c r="G9" s="20" t="s">
        <v>56</v>
      </c>
      <c r="H9" s="24">
        <v>4.47</v>
      </c>
      <c r="I9" s="24">
        <v>4.47</v>
      </c>
      <c r="J9" s="24">
        <v>4.3</v>
      </c>
      <c r="K9" s="16" t="s">
        <v>57</v>
      </c>
      <c r="L9" s="16" t="s">
        <v>129</v>
      </c>
      <c r="M9" s="16" t="s">
        <v>130</v>
      </c>
      <c r="N9" s="16" t="s">
        <v>131</v>
      </c>
      <c r="O9" s="16" t="s">
        <v>120</v>
      </c>
      <c r="P9" s="24">
        <v>4.47</v>
      </c>
      <c r="Q9" s="24">
        <v>0</v>
      </c>
      <c r="R9" s="17" t="s">
        <v>61</v>
      </c>
      <c r="S9" s="24"/>
      <c r="T9" s="24"/>
      <c r="U9" s="24"/>
      <c r="V9" s="24" t="s">
        <v>132</v>
      </c>
      <c r="W9" s="24">
        <v>4.47</v>
      </c>
      <c r="X9" s="25">
        <f>0/1*100</f>
        <v>0</v>
      </c>
      <c r="Y9" s="17" t="s">
        <v>63</v>
      </c>
      <c r="Z9" s="25" t="s">
        <v>82</v>
      </c>
      <c r="AA9" s="25" t="s">
        <v>133</v>
      </c>
      <c r="AB9" s="25" t="s">
        <v>133</v>
      </c>
      <c r="AC9" s="25"/>
      <c r="AD9" s="24">
        <v>4.47</v>
      </c>
      <c r="AE9" s="24"/>
      <c r="AF9" s="24"/>
      <c r="AG9" s="24"/>
      <c r="AH9" s="24"/>
      <c r="AI9" s="24"/>
      <c r="AJ9" s="24"/>
      <c r="AK9" s="24">
        <v>4.47</v>
      </c>
      <c r="AL9" s="24"/>
      <c r="AM9" s="24"/>
      <c r="AN9" s="24"/>
      <c r="AO9" s="24"/>
      <c r="AP9" s="24"/>
      <c r="AQ9" s="24"/>
      <c r="AR9" s="24">
        <v>4.47</v>
      </c>
      <c r="AS9" s="24"/>
      <c r="AT9" s="24"/>
      <c r="AU9" s="24"/>
      <c r="AV9" s="24"/>
      <c r="AW9" s="24"/>
      <c r="AX9" s="24"/>
      <c r="AY9" s="20" t="s">
        <v>106</v>
      </c>
      <c r="AZ9" s="20" t="s">
        <v>67</v>
      </c>
      <c r="BA9" s="20" t="s">
        <v>68</v>
      </c>
      <c r="BB9" s="20" t="s">
        <v>86</v>
      </c>
      <c r="BC9" s="20" t="s">
        <v>70</v>
      </c>
      <c r="BD9" s="20"/>
      <c r="BE9" s="20" t="s">
        <v>72</v>
      </c>
      <c r="BF9" s="20" t="s">
        <v>73</v>
      </c>
    </row>
    <row r="10" spans="2:58" ht="102" x14ac:dyDescent="0.25">
      <c r="B10" s="15" t="s">
        <v>16</v>
      </c>
      <c r="C10" s="20" t="s">
        <v>53</v>
      </c>
      <c r="D10" s="20" t="s">
        <v>17</v>
      </c>
      <c r="E10" s="21" t="s">
        <v>134</v>
      </c>
      <c r="F10" s="20" t="s">
        <v>135</v>
      </c>
      <c r="G10" s="20" t="s">
        <v>56</v>
      </c>
      <c r="H10" s="17">
        <v>95</v>
      </c>
      <c r="I10" s="17">
        <v>95</v>
      </c>
      <c r="J10" s="17">
        <v>96.42</v>
      </c>
      <c r="K10" s="16" t="s">
        <v>57</v>
      </c>
      <c r="L10" s="16"/>
      <c r="M10" s="16"/>
      <c r="N10" s="16" t="s">
        <v>136</v>
      </c>
      <c r="O10" s="16" t="s">
        <v>137</v>
      </c>
      <c r="P10" s="17">
        <v>95</v>
      </c>
      <c r="Q10" s="17">
        <v>97</v>
      </c>
      <c r="R10" s="17" t="s">
        <v>61</v>
      </c>
      <c r="S10" s="17"/>
      <c r="T10" s="17"/>
      <c r="U10" s="17"/>
      <c r="V10" s="24" t="s">
        <v>104</v>
      </c>
      <c r="W10" s="17">
        <v>95</v>
      </c>
      <c r="X10" s="22">
        <f>661/680*100</f>
        <v>97.205882352941174</v>
      </c>
      <c r="Y10" s="17" t="s">
        <v>63</v>
      </c>
      <c r="Z10" s="22" t="s">
        <v>113</v>
      </c>
      <c r="AA10" s="23" t="s">
        <v>154</v>
      </c>
      <c r="AB10" s="22" t="s">
        <v>138</v>
      </c>
      <c r="AC10" s="22" t="s">
        <v>138</v>
      </c>
      <c r="AD10" s="17">
        <v>95</v>
      </c>
      <c r="AE10" s="17"/>
      <c r="AF10" s="17"/>
      <c r="AG10" s="17"/>
      <c r="AH10" s="17"/>
      <c r="AI10" s="17"/>
      <c r="AJ10" s="17"/>
      <c r="AK10" s="17">
        <v>95</v>
      </c>
      <c r="AL10" s="17"/>
      <c r="AM10" s="17"/>
      <c r="AN10" s="17"/>
      <c r="AO10" s="17"/>
      <c r="AP10" s="17"/>
      <c r="AQ10" s="17"/>
      <c r="AR10" s="17">
        <v>95</v>
      </c>
      <c r="AS10" s="17"/>
      <c r="AT10" s="17"/>
      <c r="AU10" s="17"/>
      <c r="AV10" s="17"/>
      <c r="AW10" s="17"/>
      <c r="AX10" s="17"/>
      <c r="AY10" s="20" t="s">
        <v>66</v>
      </c>
      <c r="AZ10" s="20" t="s">
        <v>67</v>
      </c>
      <c r="BA10" s="20" t="s">
        <v>68</v>
      </c>
      <c r="BB10" s="20" t="s">
        <v>69</v>
      </c>
      <c r="BC10" s="20" t="s">
        <v>70</v>
      </c>
      <c r="BD10" s="20" t="s">
        <v>139</v>
      </c>
      <c r="BE10" s="20" t="s">
        <v>72</v>
      </c>
      <c r="BF10" s="20" t="s">
        <v>73</v>
      </c>
    </row>
    <row r="11" spans="2:58" ht="102" x14ac:dyDescent="0.25">
      <c r="B11" s="15" t="s">
        <v>18</v>
      </c>
      <c r="C11" s="20" t="s">
        <v>53</v>
      </c>
      <c r="D11" s="20" t="s">
        <v>19</v>
      </c>
      <c r="E11" s="20" t="s">
        <v>140</v>
      </c>
      <c r="F11" s="20" t="s">
        <v>141</v>
      </c>
      <c r="G11" s="20" t="s">
        <v>142</v>
      </c>
      <c r="H11" s="20">
        <v>90</v>
      </c>
      <c r="I11" s="20">
        <v>87</v>
      </c>
      <c r="J11" s="20">
        <v>81</v>
      </c>
      <c r="K11" s="16" t="s">
        <v>57</v>
      </c>
      <c r="L11" s="16" t="s">
        <v>82</v>
      </c>
      <c r="M11" s="16" t="s">
        <v>143</v>
      </c>
      <c r="N11" s="16" t="s">
        <v>144</v>
      </c>
      <c r="O11" s="16" t="s">
        <v>145</v>
      </c>
      <c r="P11" s="20">
        <v>90</v>
      </c>
      <c r="Q11" s="20">
        <v>70</v>
      </c>
      <c r="R11" s="17" t="s">
        <v>61</v>
      </c>
      <c r="S11" s="20" t="s">
        <v>78</v>
      </c>
      <c r="T11" s="20" t="s">
        <v>146</v>
      </c>
      <c r="U11" s="20" t="s">
        <v>123</v>
      </c>
      <c r="V11" s="20" t="s">
        <v>123</v>
      </c>
      <c r="W11" s="20">
        <v>90</v>
      </c>
      <c r="X11" s="23">
        <v>68</v>
      </c>
      <c r="Y11" s="17" t="s">
        <v>63</v>
      </c>
      <c r="Z11" s="23" t="s">
        <v>147</v>
      </c>
      <c r="AA11" s="23" t="s">
        <v>155</v>
      </c>
      <c r="AB11" s="22" t="s">
        <v>138</v>
      </c>
      <c r="AC11" s="22" t="s">
        <v>138</v>
      </c>
      <c r="AD11" s="20">
        <v>90</v>
      </c>
      <c r="AE11" s="20"/>
      <c r="AF11" s="20"/>
      <c r="AG11" s="20"/>
      <c r="AH11" s="20"/>
      <c r="AI11" s="20"/>
      <c r="AJ11" s="20"/>
      <c r="AK11" s="20">
        <v>75</v>
      </c>
      <c r="AL11" s="20"/>
      <c r="AM11" s="20"/>
      <c r="AN11" s="20"/>
      <c r="AO11" s="20"/>
      <c r="AP11" s="20"/>
      <c r="AQ11" s="20"/>
      <c r="AR11" s="20">
        <v>75</v>
      </c>
      <c r="AS11" s="20"/>
      <c r="AT11" s="20"/>
      <c r="AU11" s="20"/>
      <c r="AV11" s="20"/>
      <c r="AW11" s="20"/>
      <c r="AX11" s="20"/>
      <c r="AY11" s="20" t="s">
        <v>66</v>
      </c>
      <c r="AZ11" s="20" t="s">
        <v>67</v>
      </c>
      <c r="BA11" s="20" t="s">
        <v>68</v>
      </c>
      <c r="BB11" s="20" t="s">
        <v>86</v>
      </c>
      <c r="BC11" s="20" t="s">
        <v>70</v>
      </c>
      <c r="BD11" s="20" t="s">
        <v>148</v>
      </c>
      <c r="BE11" s="20" t="s">
        <v>72</v>
      </c>
      <c r="BF11" s="20" t="s">
        <v>73</v>
      </c>
    </row>
  </sheetData>
  <sheetProtection algorithmName="SHA-512" hashValue="vJI/2csl04A7hCOegrYtyZntIumm0k6Tjz10yrp3x8/VD68VA9AUvB3dVkbn8FkqpFOzwnsKm617n7cBCNAz+Q==" saltValue="vjHdMskoxbQeF/DGZm+ZwA==" spinCount="100000" sheet="1" objects="1" scenarios="1"/>
  <dataValidations count="2">
    <dataValidation type="textLength" operator="lessThanOrEqual" allowBlank="1" showInputMessage="1" showErrorMessage="1" errorTitle="Número de caracteres excedido!" error="Número máximo: 350" promptTitle="Máximo de 350 caracteres" sqref="M3:M7 O3:O4 N5 O6 M10" xr:uid="{00000000-0002-0000-0200-000000000000}">
      <formula1>350</formula1>
      <formula2>0</formula2>
    </dataValidation>
    <dataValidation type="textLength" operator="lessThanOrEqual" allowBlank="1" showInputMessage="1" showErrorMessage="1" sqref="T3:V11 AA3:AC11 AH3:AJ11 AO3:AQ11 AV3:AX11" xr:uid="{00000000-0002-0000-0200-000001000000}">
      <formula1>350</formula1>
      <formula2>0</formula2>
    </dataValidation>
  </dataValidations>
  <pageMargins left="0.51180555555555596" right="0.51180555555555596" top="0.78749999999999998" bottom="0.78749999999999998" header="0.511811023622047" footer="0.511811023622047"/>
  <pageSetup paperSize="9" orientation="portrait" horizontalDpi="300" verticalDpi="300"/>
  <extLst>
    <ext xmlns:x14="http://schemas.microsoft.com/office/spreadsheetml/2009/9/main" uri="{CCE6A557-97BC-4b89-ADB6-D9C93CAAB3DF}">
      <x14:dataValidations xmlns:xm="http://schemas.microsoft.com/office/excel/2006/main" count="1">
        <x14:dataValidation type="list" operator="equal" allowBlank="1" showInputMessage="1" showErrorMessage="1" xr:uid="{00000000-0002-0000-0200-000002000000}">
          <x14:formula1>
            <xm:f>'lista suspensa'!$A$1:$A$13</xm:f>
          </x14:formula1>
          <x14:formula2>
            <xm:f>0</xm:f>
          </x14:formula2>
          <xm:sqref>S3:S11 Z3:Z11 AG3:AG11 AN3:AN11 AU3:AU11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3"/>
  <sheetViews>
    <sheetView zoomScaleNormal="100" workbookViewId="0">
      <selection activeCell="G29" sqref="G29"/>
    </sheetView>
  </sheetViews>
  <sheetFormatPr defaultColWidth="8.7109375" defaultRowHeight="15" x14ac:dyDescent="0.25"/>
  <cols>
    <col min="1" max="1" width="39.28515625" customWidth="1"/>
  </cols>
  <sheetData>
    <row r="1" spans="1:1" x14ac:dyDescent="0.25">
      <c r="A1" s="12" t="s">
        <v>149</v>
      </c>
    </row>
    <row r="2" spans="1:1" x14ac:dyDescent="0.25">
      <c r="A2" s="12" t="s">
        <v>150</v>
      </c>
    </row>
    <row r="3" spans="1:1" x14ac:dyDescent="0.25">
      <c r="A3" s="13" t="s">
        <v>151</v>
      </c>
    </row>
    <row r="4" spans="1:1" x14ac:dyDescent="0.25">
      <c r="A4" s="13" t="s">
        <v>113</v>
      </c>
    </row>
    <row r="5" spans="1:1" x14ac:dyDescent="0.25">
      <c r="A5" s="12" t="s">
        <v>89</v>
      </c>
    </row>
    <row r="6" spans="1:1" x14ac:dyDescent="0.25">
      <c r="A6" s="13" t="s">
        <v>96</v>
      </c>
    </row>
    <row r="7" spans="1:1" x14ac:dyDescent="0.25">
      <c r="A7" s="13" t="s">
        <v>124</v>
      </c>
    </row>
    <row r="8" spans="1:1" x14ac:dyDescent="0.25">
      <c r="A8" s="13" t="s">
        <v>78</v>
      </c>
    </row>
    <row r="9" spans="1:1" x14ac:dyDescent="0.25">
      <c r="A9" s="13" t="s">
        <v>147</v>
      </c>
    </row>
    <row r="10" spans="1:1" x14ac:dyDescent="0.25">
      <c r="A10" s="13" t="s">
        <v>129</v>
      </c>
    </row>
    <row r="11" spans="1:1" x14ac:dyDescent="0.25">
      <c r="A11" s="13" t="s">
        <v>152</v>
      </c>
    </row>
    <row r="12" spans="1:1" x14ac:dyDescent="0.25">
      <c r="A12" s="13" t="s">
        <v>153</v>
      </c>
    </row>
    <row r="13" spans="1:1" x14ac:dyDescent="0.25">
      <c r="A13" s="12" t="s">
        <v>82</v>
      </c>
    </row>
  </sheetData>
  <pageMargins left="0.51180555555555596" right="0.51180555555555596" top="0.78749999999999998" bottom="0.78749999999999998"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MENU</vt:lpstr>
      <vt:lpstr>Instruções</vt:lpstr>
      <vt:lpstr>ESEBA</vt:lpstr>
      <vt:lpstr>lista suspensa</vt:lpstr>
      <vt:lpstr>ESEBA!_FiltrarBancodeDados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Taiza Rita Bertoldi Buzatto</dc:creator>
  <cp:keywords/>
  <dc:description/>
  <cp:lastModifiedBy>Taiza Rita Bertoldi Buzatto</cp:lastModifiedBy>
  <cp:revision>1</cp:revision>
  <dcterms:created xsi:type="dcterms:W3CDTF">2021-11-30T18:18:23Z</dcterms:created>
  <dcterms:modified xsi:type="dcterms:W3CDTF">2025-02-12T16:54:41Z</dcterms:modified>
  <cp:category/>
  <cp:contentStatus/>
</cp:coreProperties>
</file>