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nah\Downloads\"/>
    </mc:Choice>
  </mc:AlternateContent>
  <xr:revisionPtr revIDLastSave="0" documentId="13_ncr:1_{D7AF6ED0-92B2-4DEE-881C-8AA82B2DCC2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enu" sheetId="9" r:id="rId1"/>
    <sheet name="Energia_Elétrica" sheetId="1" r:id="rId2"/>
    <sheet name="Planilha1" sheetId="2" state="hidden" r:id="rId3"/>
    <sheet name="Água" sheetId="3" r:id="rId4"/>
    <sheet name="Planilha2" sheetId="4" state="hidden" r:id="rId5"/>
    <sheet name="Papel_e_Copos_Descartáveis" sheetId="5" r:id="rId6"/>
    <sheet name="Planilha3" sheetId="6" state="hidden" r:id="rId7"/>
    <sheet name="Coleta_Seletiva_Solidária" sheetId="7" r:id="rId8"/>
    <sheet name="Resíduos_Perigosos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7" l="1"/>
  <c r="C17" i="7"/>
  <c r="G17" i="3"/>
  <c r="G16" i="3"/>
  <c r="G15" i="3"/>
  <c r="G14" i="3"/>
  <c r="G10" i="3"/>
  <c r="G11" i="3"/>
  <c r="G12" i="3"/>
  <c r="G13" i="3"/>
  <c r="G9" i="3"/>
  <c r="G8" i="3"/>
  <c r="G7" i="3"/>
  <c r="G6" i="3"/>
  <c r="G5" i="3"/>
  <c r="F17" i="3"/>
  <c r="F15" i="3"/>
  <c r="F18" i="3" s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D17" i="3"/>
  <c r="D15" i="3"/>
  <c r="D18" i="3" s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18" i="1"/>
  <c r="E7" i="1"/>
  <c r="E6" i="1"/>
  <c r="E17" i="1"/>
  <c r="E16" i="1"/>
  <c r="E15" i="1"/>
  <c r="E14" i="1"/>
  <c r="E13" i="1"/>
  <c r="E12" i="1"/>
  <c r="E11" i="1"/>
  <c r="E10" i="1"/>
  <c r="E9" i="1"/>
  <c r="E8" i="1"/>
  <c r="E5" i="1"/>
  <c r="F17" i="1"/>
  <c r="D17" i="1"/>
  <c r="D18" i="1"/>
  <c r="C8" i="8"/>
  <c r="I7" i="6"/>
  <c r="H7" i="6"/>
  <c r="G7" i="6"/>
  <c r="F7" i="6"/>
  <c r="E7" i="6"/>
  <c r="D7" i="6"/>
  <c r="C7" i="6"/>
  <c r="B7" i="6"/>
  <c r="F8" i="5"/>
  <c r="E8" i="5"/>
  <c r="D8" i="5"/>
  <c r="C8" i="5"/>
  <c r="J19" i="4"/>
  <c r="I19" i="4"/>
  <c r="J17" i="4" s="1"/>
  <c r="G19" i="4"/>
  <c r="H18" i="4" s="1"/>
  <c r="F19" i="4"/>
  <c r="E19" i="4"/>
  <c r="F17" i="4" s="1"/>
  <c r="D19" i="4"/>
  <c r="C19" i="4"/>
  <c r="I18" i="4"/>
  <c r="L18" i="4" s="1"/>
  <c r="G18" i="4"/>
  <c r="K18" i="4" s="1"/>
  <c r="E18" i="4"/>
  <c r="F18" i="4" s="1"/>
  <c r="D18" i="4"/>
  <c r="C18" i="4"/>
  <c r="L17" i="4"/>
  <c r="K17" i="4"/>
  <c r="D17" i="4"/>
  <c r="I16" i="4"/>
  <c r="L16" i="4" s="1"/>
  <c r="H16" i="4"/>
  <c r="G16" i="4"/>
  <c r="K16" i="4" s="1"/>
  <c r="F16" i="4"/>
  <c r="E16" i="4"/>
  <c r="C16" i="4"/>
  <c r="D16" i="4" s="1"/>
  <c r="J15" i="4"/>
  <c r="I15" i="4"/>
  <c r="L15" i="4" s="1"/>
  <c r="G15" i="4"/>
  <c r="K15" i="4" s="1"/>
  <c r="F15" i="4"/>
  <c r="E15" i="4"/>
  <c r="D15" i="4"/>
  <c r="C15" i="4"/>
  <c r="L14" i="4"/>
  <c r="K14" i="4"/>
  <c r="F14" i="4"/>
  <c r="D14" i="4"/>
  <c r="L13" i="4"/>
  <c r="K13" i="4"/>
  <c r="J13" i="4"/>
  <c r="F13" i="4"/>
  <c r="D13" i="4"/>
  <c r="L12" i="4"/>
  <c r="K12" i="4"/>
  <c r="F12" i="4"/>
  <c r="D12" i="4"/>
  <c r="L11" i="4"/>
  <c r="K11" i="4"/>
  <c r="J11" i="4"/>
  <c r="H11" i="4"/>
  <c r="F11" i="4"/>
  <c r="D11" i="4"/>
  <c r="L10" i="4"/>
  <c r="K10" i="4"/>
  <c r="F10" i="4"/>
  <c r="D10" i="4"/>
  <c r="L9" i="4"/>
  <c r="K9" i="4"/>
  <c r="J9" i="4"/>
  <c r="H9" i="4"/>
  <c r="F9" i="4"/>
  <c r="D9" i="4"/>
  <c r="L8" i="4"/>
  <c r="K8" i="4"/>
  <c r="F8" i="4"/>
  <c r="D8" i="4"/>
  <c r="L7" i="4"/>
  <c r="K7" i="4"/>
  <c r="J7" i="4"/>
  <c r="H7" i="4"/>
  <c r="F7" i="4"/>
  <c r="D7" i="4"/>
  <c r="L6" i="4"/>
  <c r="K6" i="4"/>
  <c r="F6" i="4"/>
  <c r="D6" i="4"/>
  <c r="L5" i="4"/>
  <c r="K5" i="4"/>
  <c r="J5" i="4"/>
  <c r="H5" i="4"/>
  <c r="F5" i="4"/>
  <c r="D5" i="4"/>
  <c r="L4" i="4"/>
  <c r="K4" i="4"/>
  <c r="J4" i="4"/>
  <c r="F4" i="4"/>
  <c r="D4" i="4"/>
  <c r="L3" i="4"/>
  <c r="K3" i="4"/>
  <c r="J3" i="4"/>
  <c r="H3" i="4"/>
  <c r="F3" i="4"/>
  <c r="D3" i="4"/>
  <c r="L21" i="2"/>
  <c r="K21" i="2"/>
  <c r="F21" i="2"/>
  <c r="E21" i="2"/>
  <c r="F19" i="2" s="1"/>
  <c r="C21" i="2"/>
  <c r="D21" i="2" s="1"/>
  <c r="J20" i="2"/>
  <c r="H20" i="2"/>
  <c r="E20" i="2"/>
  <c r="L20" i="2" s="1"/>
  <c r="C20" i="2"/>
  <c r="D20" i="2" s="1"/>
  <c r="L19" i="2"/>
  <c r="K19" i="2"/>
  <c r="J19" i="2"/>
  <c r="H19" i="2"/>
  <c r="K18" i="2"/>
  <c r="J18" i="2"/>
  <c r="H18" i="2"/>
  <c r="E18" i="2"/>
  <c r="L18" i="2" s="1"/>
  <c r="D18" i="2"/>
  <c r="C18" i="2"/>
  <c r="J17" i="2"/>
  <c r="H17" i="2"/>
  <c r="F17" i="2"/>
  <c r="E17" i="2"/>
  <c r="L17" i="2" s="1"/>
  <c r="C17" i="2"/>
  <c r="D17" i="2" s="1"/>
  <c r="L16" i="2"/>
  <c r="K16" i="2"/>
  <c r="J16" i="2"/>
  <c r="H16" i="2"/>
  <c r="F16" i="2"/>
  <c r="D16" i="2"/>
  <c r="L15" i="2"/>
  <c r="K15" i="2"/>
  <c r="J15" i="2"/>
  <c r="H15" i="2"/>
  <c r="F15" i="2"/>
  <c r="D15" i="2"/>
  <c r="L14" i="2"/>
  <c r="K14" i="2"/>
  <c r="J14" i="2"/>
  <c r="H14" i="2"/>
  <c r="F14" i="2"/>
  <c r="D14" i="2"/>
  <c r="L13" i="2"/>
  <c r="K13" i="2"/>
  <c r="J13" i="2"/>
  <c r="H13" i="2"/>
  <c r="F13" i="2"/>
  <c r="D13" i="2"/>
  <c r="L12" i="2"/>
  <c r="K12" i="2"/>
  <c r="J12" i="2"/>
  <c r="H12" i="2"/>
  <c r="F12" i="2"/>
  <c r="D12" i="2"/>
  <c r="L11" i="2"/>
  <c r="K11" i="2"/>
  <c r="J11" i="2"/>
  <c r="H11" i="2"/>
  <c r="F11" i="2"/>
  <c r="D11" i="2"/>
  <c r="L10" i="2"/>
  <c r="K10" i="2"/>
  <c r="J10" i="2"/>
  <c r="H10" i="2"/>
  <c r="F10" i="2"/>
  <c r="D10" i="2"/>
  <c r="L9" i="2"/>
  <c r="K9" i="2"/>
  <c r="J9" i="2"/>
  <c r="H9" i="2"/>
  <c r="F9" i="2"/>
  <c r="D9" i="2"/>
  <c r="L8" i="2"/>
  <c r="K8" i="2"/>
  <c r="J8" i="2"/>
  <c r="H8" i="2"/>
  <c r="F8" i="2"/>
  <c r="D8" i="2"/>
  <c r="L7" i="2"/>
  <c r="K7" i="2"/>
  <c r="J7" i="2"/>
  <c r="H7" i="2"/>
  <c r="F7" i="2"/>
  <c r="D7" i="2"/>
  <c r="L6" i="2"/>
  <c r="K6" i="2"/>
  <c r="J6" i="2"/>
  <c r="H6" i="2"/>
  <c r="F6" i="2"/>
  <c r="D6" i="2"/>
  <c r="L5" i="2"/>
  <c r="K5" i="2"/>
  <c r="J5" i="2"/>
  <c r="H5" i="2"/>
  <c r="F5" i="2"/>
  <c r="D5" i="2"/>
  <c r="L4" i="2"/>
  <c r="K4" i="2"/>
  <c r="J4" i="2"/>
  <c r="H4" i="2"/>
  <c r="F4" i="2"/>
  <c r="D4" i="2"/>
  <c r="L3" i="2"/>
  <c r="K3" i="2"/>
  <c r="J3" i="2"/>
  <c r="H3" i="2"/>
  <c r="F3" i="2"/>
  <c r="D3" i="2"/>
  <c r="H13" i="4" l="1"/>
  <c r="F20" i="2"/>
  <c r="H15" i="4"/>
  <c r="J16" i="4"/>
  <c r="H19" i="4"/>
  <c r="D19" i="2"/>
  <c r="K20" i="2"/>
  <c r="H4" i="4"/>
  <c r="H6" i="4"/>
  <c r="H8" i="4"/>
  <c r="H10" i="4"/>
  <c r="H12" i="4"/>
  <c r="H14" i="4"/>
  <c r="K19" i="4"/>
  <c r="F18" i="2"/>
  <c r="J6" i="4"/>
  <c r="J8" i="4"/>
  <c r="J10" i="4"/>
  <c r="J12" i="4"/>
  <c r="J14" i="4"/>
  <c r="J18" i="4"/>
  <c r="L19" i="4"/>
  <c r="K17" i="2"/>
  <c r="H17" i="4"/>
</calcChain>
</file>

<file path=xl/sharedStrings.xml><?xml version="1.0" encoding="utf-8"?>
<sst xmlns="http://schemas.openxmlformats.org/spreadsheetml/2006/main" count="245" uniqueCount="69">
  <si>
    <t>Consumo de Energia Elétrica</t>
  </si>
  <si>
    <t>Variação 2020/2019</t>
  </si>
  <si>
    <t>Cidade</t>
  </si>
  <si>
    <t>Campus</t>
  </si>
  <si>
    <t>R$</t>
  </si>
  <si>
    <t>Participação</t>
  </si>
  <si>
    <t>kWh</t>
  </si>
  <si>
    <t>Ituiutaba</t>
  </si>
  <si>
    <t>Centro</t>
  </si>
  <si>
    <t>FACIP</t>
  </si>
  <si>
    <t>Monte Carmelo</t>
  </si>
  <si>
    <t>Araras</t>
  </si>
  <si>
    <t>Boa Vista</t>
  </si>
  <si>
    <t>Mundo Novo</t>
  </si>
  <si>
    <t>Vila Nova</t>
  </si>
  <si>
    <t>Uberlândia</t>
  </si>
  <si>
    <t>Educação Fisica</t>
  </si>
  <si>
    <t>Engenheiro Diniz</t>
  </si>
  <si>
    <t>Fazendas</t>
  </si>
  <si>
    <t>Gloria</t>
  </si>
  <si>
    <t>Santa Mônica</t>
  </si>
  <si>
    <t>Umuarama</t>
  </si>
  <si>
    <t>Unidades Externas</t>
  </si>
  <si>
    <t>Total</t>
  </si>
  <si>
    <t>Patos de Minas</t>
  </si>
  <si>
    <t>Fazenda Capim Branco</t>
  </si>
  <si>
    <t>Fazendas Rio das Pedras e Água Limpa</t>
  </si>
  <si>
    <t>Consumo de Água</t>
  </si>
  <si>
    <t>m3</t>
  </si>
  <si>
    <t>Moradia</t>
  </si>
  <si>
    <t>Papel A4 Comum (Resma)</t>
  </si>
  <si>
    <t>Papel A4 Reciclado (Resma)</t>
  </si>
  <si>
    <t>Copos Descartáveis (200 ml)</t>
  </si>
  <si>
    <t>Copos Descartáveis (50 ml)</t>
  </si>
  <si>
    <t>Tipo de material</t>
  </si>
  <si>
    <t>Qtd. (Kg)</t>
  </si>
  <si>
    <t>Copo</t>
  </si>
  <si>
    <t>Misto</t>
  </si>
  <si>
    <t>Papel branco</t>
  </si>
  <si>
    <t>Papelão</t>
  </si>
  <si>
    <t>Garrafas Pet</t>
  </si>
  <si>
    <t>Plástico branco</t>
  </si>
  <si>
    <t>Plástico colorido</t>
  </si>
  <si>
    <t>Plástico duro</t>
  </si>
  <si>
    <t>Rejeitos</t>
  </si>
  <si>
    <t>Sucata</t>
  </si>
  <si>
    <t>Tetra Pak</t>
  </si>
  <si>
    <t>Vidro</t>
  </si>
  <si>
    <t>Destinação</t>
  </si>
  <si>
    <t>Associação dos Catadores e Recicladores de Uberlândia - ACRU</t>
  </si>
  <si>
    <t>Associação dos Catadores e Recicladores do Bairro Taiaman - ASSOTAIAMAM</t>
  </si>
  <si>
    <t>Descarte ambientalmente adequado</t>
  </si>
  <si>
    <t>Resíduos de animais (experimentação)</t>
  </si>
  <si>
    <t>Resíduos infectantes/biológicos</t>
  </si>
  <si>
    <t>Resíduos perfurocortantes</t>
  </si>
  <si>
    <t>Resíduos químicos</t>
  </si>
  <si>
    <t>Consumo de Papel e Copos Descartáveis</t>
  </si>
  <si>
    <t>Descarte de Materiais</t>
  </si>
  <si>
    <t>Coleta Seletiva Solidária</t>
  </si>
  <si>
    <t>Energia Elétrica</t>
  </si>
  <si>
    <t>Água</t>
  </si>
  <si>
    <t>Papel e Copos Descartáveis</t>
  </si>
  <si>
    <t>Resíduos Perigosos</t>
  </si>
  <si>
    <t>Menu</t>
  </si>
  <si>
    <t>Cooperativa de Recicladores de Uberlândia - CORU</t>
  </si>
  <si>
    <t>Educação Física</t>
  </si>
  <si>
    <t>Tupã</t>
  </si>
  <si>
    <t>Sustentabilidade Ambiental 2025</t>
  </si>
  <si>
    <t>Variação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</si>
</sst>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sz val="11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0"/>
      <color theme="1"/>
      <name val="Liberation Sans"/>
      <family val="2"/>
    </font>
    <font>
      <sz val="10"/>
      <color theme="1"/>
      <name val="Calibri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8">
    <xf numFmtId="0" fontId="0" fillId="0" borderId="0"/>
    <xf numFmtId="9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4" fillId="0" borderId="0"/>
    <xf numFmtId="0" fontId="22" fillId="0" borderId="0" applyNumberFormat="0" applyFill="0" applyBorder="0" applyAlignment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</cellStyleXfs>
  <cellXfs count="97">
    <xf numFmtId="0" fontId="0" fillId="0" borderId="0" xfId="0"/>
    <xf numFmtId="0" fontId="14" fillId="0" borderId="0" xfId="0" applyFont="1"/>
    <xf numFmtId="0" fontId="16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" fontId="18" fillId="0" borderId="2" xfId="0" applyNumberFormat="1" applyFont="1" applyBorder="1" applyAlignment="1">
      <alignment horizontal="center" wrapText="1"/>
    </xf>
    <xf numFmtId="10" fontId="18" fillId="0" borderId="2" xfId="0" applyNumberFormat="1" applyFont="1" applyBorder="1" applyAlignment="1">
      <alignment horizontal="center" wrapText="1"/>
    </xf>
    <xf numFmtId="3" fontId="18" fillId="0" borderId="2" xfId="0" applyNumberFormat="1" applyFont="1" applyBorder="1" applyAlignment="1">
      <alignment horizontal="center" wrapText="1"/>
    </xf>
    <xf numFmtId="10" fontId="18" fillId="0" borderId="3" xfId="0" applyNumberFormat="1" applyFont="1" applyBorder="1" applyAlignment="1">
      <alignment horizontal="center" wrapText="1"/>
    </xf>
    <xf numFmtId="4" fontId="18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3" fontId="16" fillId="0" borderId="2" xfId="0" applyNumberFormat="1" applyFont="1" applyBorder="1" applyAlignment="1">
      <alignment horizontal="center" wrapText="1"/>
    </xf>
    <xf numFmtId="10" fontId="16" fillId="0" borderId="2" xfId="0" applyNumberFormat="1" applyFont="1" applyBorder="1" applyAlignment="1">
      <alignment horizontal="center" wrapText="1"/>
    </xf>
    <xf numFmtId="10" fontId="16" fillId="0" borderId="3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0" fontId="19" fillId="0" borderId="0" xfId="0" applyFont="1"/>
    <xf numFmtId="10" fontId="17" fillId="9" borderId="2" xfId="0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/>
    </xf>
    <xf numFmtId="0" fontId="18" fillId="0" borderId="2" xfId="0" applyFont="1" applyBorder="1"/>
    <xf numFmtId="4" fontId="18" fillId="0" borderId="2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4" fontId="18" fillId="0" borderId="2" xfId="18" applyNumberFormat="1" applyFont="1" applyBorder="1" applyAlignment="1">
      <alignment horizontal="center"/>
    </xf>
    <xf numFmtId="0" fontId="18" fillId="0" borderId="2" xfId="18" applyFont="1" applyBorder="1" applyAlignment="1">
      <alignment horizontal="center"/>
    </xf>
    <xf numFmtId="10" fontId="18" fillId="0" borderId="2" xfId="0" applyNumberFormat="1" applyFont="1" applyBorder="1" applyAlignment="1">
      <alignment horizontal="center"/>
    </xf>
    <xf numFmtId="2" fontId="18" fillId="0" borderId="2" xfId="18" applyNumberFormat="1" applyFont="1" applyBorder="1" applyAlignment="1">
      <alignment horizontal="center"/>
    </xf>
    <xf numFmtId="0" fontId="16" fillId="0" borderId="2" xfId="0" applyFont="1" applyBorder="1"/>
    <xf numFmtId="4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10" fontId="16" fillId="0" borderId="2" xfId="0" applyNumberFormat="1" applyFont="1" applyBorder="1" applyAlignment="1">
      <alignment horizontal="center"/>
    </xf>
    <xf numFmtId="0" fontId="16" fillId="9" borderId="2" xfId="0" applyFont="1" applyFill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/>
    </xf>
    <xf numFmtId="0" fontId="21" fillId="0" borderId="0" xfId="0" applyFont="1"/>
    <xf numFmtId="0" fontId="21" fillId="0" borderId="2" xfId="0" applyFont="1" applyBorder="1" applyAlignment="1">
      <alignment wrapText="1"/>
    </xf>
    <xf numFmtId="10" fontId="21" fillId="0" borderId="2" xfId="0" applyNumberFormat="1" applyFont="1" applyBorder="1" applyAlignment="1">
      <alignment horizontal="center" vertical="center"/>
    </xf>
    <xf numFmtId="10" fontId="21" fillId="0" borderId="2" xfId="1" applyNumberFormat="1" applyFont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10" fontId="20" fillId="0" borderId="2" xfId="0" applyNumberFormat="1" applyFont="1" applyBorder="1" applyAlignment="1">
      <alignment horizontal="center" vertical="center"/>
    </xf>
    <xf numFmtId="10" fontId="20" fillId="0" borderId="2" xfId="1" applyNumberFormat="1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2" xfId="0" applyFont="1" applyBorder="1"/>
    <xf numFmtId="10" fontId="21" fillId="0" borderId="2" xfId="0" applyNumberFormat="1" applyFont="1" applyBorder="1" applyAlignment="1">
      <alignment horizontal="center"/>
    </xf>
    <xf numFmtId="0" fontId="20" fillId="0" borderId="2" xfId="0" applyFont="1" applyBorder="1"/>
    <xf numFmtId="10" fontId="20" fillId="0" borderId="2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 wrapText="1"/>
    </xf>
    <xf numFmtId="3" fontId="20" fillId="0" borderId="2" xfId="0" applyNumberFormat="1" applyFont="1" applyBorder="1" applyAlignment="1">
      <alignment horizontal="center"/>
    </xf>
    <xf numFmtId="0" fontId="20" fillId="0" borderId="0" xfId="0" applyFont="1" applyAlignment="1">
      <alignment wrapText="1" readingOrder="1"/>
    </xf>
    <xf numFmtId="0" fontId="21" fillId="0" borderId="2" xfId="0" applyFont="1" applyBorder="1" applyAlignment="1">
      <alignment horizontal="left" wrapText="1" readingOrder="1"/>
    </xf>
    <xf numFmtId="0" fontId="20" fillId="0" borderId="2" xfId="0" applyFont="1" applyBorder="1" applyAlignment="1">
      <alignment horizontal="left" wrapText="1" readingOrder="1"/>
    </xf>
    <xf numFmtId="0" fontId="20" fillId="0" borderId="0" xfId="0" applyFont="1" applyAlignment="1">
      <alignment horizontal="center" wrapText="1" readingOrder="1"/>
    </xf>
    <xf numFmtId="0" fontId="20" fillId="0" borderId="0" xfId="0" applyFont="1" applyAlignment="1">
      <alignment horizontal="left" wrapText="1" readingOrder="1"/>
    </xf>
    <xf numFmtId="3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vertical="center" wrapText="1" readingOrder="1"/>
    </xf>
    <xf numFmtId="0" fontId="20" fillId="0" borderId="11" xfId="0" applyFont="1" applyBorder="1" applyAlignment="1">
      <alignment vertical="center" wrapText="1" readingOrder="1"/>
    </xf>
    <xf numFmtId="0" fontId="20" fillId="0" borderId="4" xfId="0" applyFont="1" applyBorder="1" applyAlignment="1">
      <alignment horizontal="left" wrapText="1" readingOrder="1"/>
    </xf>
    <xf numFmtId="0" fontId="21" fillId="0" borderId="4" xfId="0" applyFont="1" applyBorder="1" applyAlignment="1">
      <alignment horizontal="left" wrapText="1" readingOrder="1"/>
    </xf>
    <xf numFmtId="0" fontId="22" fillId="0" borderId="0" xfId="24"/>
    <xf numFmtId="4" fontId="20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 vertical="center"/>
    </xf>
    <xf numFmtId="3" fontId="21" fillId="0" borderId="0" xfId="0" applyNumberFormat="1" applyFont="1"/>
    <xf numFmtId="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9" borderId="8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10" fontId="17" fillId="9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 readingOrder="1"/>
    </xf>
    <xf numFmtId="10" fontId="21" fillId="0" borderId="2" xfId="25" applyNumberFormat="1" applyFont="1" applyBorder="1" applyAlignment="1">
      <alignment horizontal="center"/>
    </xf>
    <xf numFmtId="4" fontId="21" fillId="0" borderId="2" xfId="25" applyNumberFormat="1" applyFont="1" applyBorder="1" applyAlignment="1">
      <alignment horizontal="center"/>
    </xf>
    <xf numFmtId="3" fontId="21" fillId="0" borderId="2" xfId="25" applyNumberFormat="1" applyFont="1" applyBorder="1" applyAlignment="1">
      <alignment horizontal="center"/>
    </xf>
    <xf numFmtId="4" fontId="21" fillId="0" borderId="2" xfId="26" applyNumberFormat="1" applyFont="1" applyBorder="1" applyAlignment="1">
      <alignment horizontal="center"/>
    </xf>
    <xf numFmtId="4" fontId="20" fillId="0" borderId="2" xfId="26" applyNumberFormat="1" applyFont="1" applyBorder="1" applyAlignment="1">
      <alignment horizontal="center"/>
    </xf>
    <xf numFmtId="10" fontId="21" fillId="0" borderId="2" xfId="26" applyNumberFormat="1" applyFont="1" applyBorder="1" applyAlignment="1">
      <alignment horizontal="center"/>
    </xf>
    <xf numFmtId="3" fontId="21" fillId="0" borderId="2" xfId="26" applyNumberFormat="1" applyFont="1" applyBorder="1" applyAlignment="1">
      <alignment horizontal="center"/>
    </xf>
    <xf numFmtId="3" fontId="20" fillId="0" borderId="2" xfId="26" applyNumberFormat="1" applyFont="1" applyBorder="1" applyAlignment="1">
      <alignment horizontal="center"/>
    </xf>
    <xf numFmtId="0" fontId="21" fillId="0" borderId="2" xfId="27" applyFont="1" applyBorder="1" applyAlignment="1">
      <alignment horizontal="center" wrapText="1"/>
    </xf>
    <xf numFmtId="0" fontId="21" fillId="0" borderId="2" xfId="27" applyFont="1" applyBorder="1" applyAlignment="1">
      <alignment horizontal="center"/>
    </xf>
    <xf numFmtId="3" fontId="20" fillId="9" borderId="4" xfId="0" applyNumberFormat="1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wrapText="1"/>
    </xf>
    <xf numFmtId="3" fontId="20" fillId="0" borderId="2" xfId="0" applyNumberFormat="1" applyFont="1" applyBorder="1" applyAlignment="1">
      <alignment wrapText="1"/>
    </xf>
    <xf numFmtId="164" fontId="24" fillId="0" borderId="2" xfId="0" applyNumberFormat="1" applyFont="1" applyBorder="1" applyAlignment="1">
      <alignment horizontal="center" vertical="center" wrapText="1" readingOrder="1"/>
    </xf>
  </cellXfs>
  <cellStyles count="2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iperlink" xfId="24" builtinId="8"/>
    <cellStyle name="Hyperlink" xfId="14" xr:uid="{00000000-0005-0000-0000-00000D000000}"/>
    <cellStyle name="Neutral" xfId="15" xr:uid="{00000000-0005-0000-0000-00000F000000}"/>
    <cellStyle name="Normal" xfId="0" builtinId="0" customBuiltin="1"/>
    <cellStyle name="Normal 2" xfId="25" xr:uid="{7B22A4FD-062E-41A1-913F-5A1BC13552C5}"/>
    <cellStyle name="Normal 3" xfId="26" xr:uid="{7DA3EA53-B9DF-40F2-8ACB-18A8104D1E21}"/>
    <cellStyle name="Normal 4" xfId="27" xr:uid="{FEE6308B-60B6-4094-9AAA-DD5C2D5F743F}"/>
    <cellStyle name="Note" xfId="16" xr:uid="{00000000-0005-0000-0000-000011000000}"/>
    <cellStyle name="Pivot Table Result" xfId="17" xr:uid="{00000000-0005-0000-0000-000012000000}"/>
    <cellStyle name="Pivot Table Value" xfId="18" xr:uid="{00000000-0005-0000-0000-000013000000}"/>
    <cellStyle name="Porcentagem" xfId="1" builtinId="5" customBuiltin="1"/>
    <cellStyle name="Result" xfId="19" xr:uid="{00000000-0005-0000-0000-000015000000}"/>
    <cellStyle name="Result (user)" xfId="20" xr:uid="{00000000-0005-0000-0000-000016000000}"/>
    <cellStyle name="Status" xfId="21" xr:uid="{00000000-0005-0000-0000-000017000000}"/>
    <cellStyle name="Text" xfId="22" xr:uid="{00000000-0005-0000-0000-000018000000}"/>
    <cellStyle name="Warning" xfId="23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app.powerbi.com/view?r=eyJrIjoiNmQxMmNmYTYtZmJmZC00ZDQ2LTlmODgtNTg5MTc3OTdkODZmIiwidCI6ImNkNWU2ZDIzLWNiOTktNDE4OS04OGFiLTFhOTAyMWEwYzQ1MSJ9&amp;pageName=ReportSectionf5166640c0c43dea28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12</xdr:row>
      <xdr:rowOff>47625</xdr:rowOff>
    </xdr:from>
    <xdr:to>
      <xdr:col>5</xdr:col>
      <xdr:colOff>685800</xdr:colOff>
      <xdr:row>13</xdr:row>
      <xdr:rowOff>82123</xdr:rowOff>
    </xdr:to>
    <xdr:sp macro="" textlink="">
      <xdr:nvSpPr>
        <xdr:cNvPr id="2" name="CaixaDeText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662BB-EDD7-4F61-82F9-302B9C2E1888}"/>
            </a:ext>
          </a:extLst>
        </xdr:cNvPr>
        <xdr:cNvSpPr txBox="1"/>
      </xdr:nvSpPr>
      <xdr:spPr>
        <a:xfrm>
          <a:off x="4105275" y="2105025"/>
          <a:ext cx="4686300" cy="224998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effectLst/>
              <a:latin typeface="Arial" panose="020B0604020202020204" pitchFamily="34" charset="0"/>
              <a:cs typeface="Arial" panose="020B0604020202020204" pitchFamily="34" charset="0"/>
            </a:rPr>
            <a:t>Para</a:t>
          </a:r>
          <a:r>
            <a:rPr lang="pt-BR" sz="9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mais informações acesse o Painel de Sustentabilidade da UFU.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2809875</xdr:colOff>
      <xdr:row>8</xdr:row>
      <xdr:rowOff>133350</xdr:rowOff>
    </xdr:from>
    <xdr:to>
      <xdr:col>4</xdr:col>
      <xdr:colOff>3661659</xdr:colOff>
      <xdr:row>10</xdr:row>
      <xdr:rowOff>22335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851777-1F61-4E38-A7B0-FA941422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428750"/>
          <a:ext cx="851784" cy="269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4229100</xdr:colOff>
      <xdr:row>10</xdr:row>
      <xdr:rowOff>171450</xdr:rowOff>
    </xdr:from>
    <xdr:ext cx="1057275" cy="233208"/>
    <xdr:sp macro="" textlink="">
      <xdr:nvSpPr>
        <xdr:cNvPr id="4" name="CaixaDeTexto 31">
          <a:extLst>
            <a:ext uri="{FF2B5EF4-FFF2-40B4-BE49-F238E27FC236}">
              <a16:creationId xmlns:a16="http://schemas.microsoft.com/office/drawing/2014/main" id="{87585FA8-743F-447D-B5B1-933F574A138A}"/>
            </a:ext>
          </a:extLst>
        </xdr:cNvPr>
        <xdr:cNvSpPr txBox="1"/>
      </xdr:nvSpPr>
      <xdr:spPr>
        <a:xfrm>
          <a:off x="7572375" y="1847850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5</xdr:col>
      <xdr:colOff>409575</xdr:colOff>
      <xdr:row>10</xdr:row>
      <xdr:rowOff>114300</xdr:rowOff>
    </xdr:from>
    <xdr:to>
      <xdr:col>5</xdr:col>
      <xdr:colOff>577215</xdr:colOff>
      <xdr:row>11</xdr:row>
      <xdr:rowOff>133350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95BE0E7-0C16-49BD-B0EA-8CC2EE89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790700"/>
          <a:ext cx="16764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workbookViewId="0">
      <selection activeCell="B4" sqref="B4"/>
    </sheetView>
  </sheetViews>
  <sheetFormatPr defaultColWidth="0" defaultRowHeight="15" zeroHeight="1"/>
  <cols>
    <col min="1" max="3" width="9.140625" customWidth="1"/>
    <col min="4" max="4" width="12.42578125" customWidth="1"/>
    <col min="5" max="5" width="9" customWidth="1"/>
    <col min="6" max="16384" width="9.140625" hidden="1"/>
  </cols>
  <sheetData>
    <row r="1" spans="2:4"/>
    <row r="2" spans="2:4">
      <c r="B2" s="72" t="s">
        <v>67</v>
      </c>
      <c r="C2" s="72"/>
      <c r="D2" s="72"/>
    </row>
    <row r="3" spans="2:4"/>
    <row r="4" spans="2:4">
      <c r="B4" s="67" t="s">
        <v>59</v>
      </c>
    </row>
    <row r="5" spans="2:4">
      <c r="B5" s="67" t="s">
        <v>60</v>
      </c>
    </row>
    <row r="6" spans="2:4">
      <c r="B6" s="67" t="s">
        <v>61</v>
      </c>
    </row>
    <row r="7" spans="2:4">
      <c r="B7" s="67" t="s">
        <v>58</v>
      </c>
    </row>
    <row r="8" spans="2:4">
      <c r="B8" s="67" t="s">
        <v>62</v>
      </c>
    </row>
    <row r="9" spans="2:4"/>
  </sheetData>
  <mergeCells count="1">
    <mergeCell ref="B2:D2"/>
  </mergeCells>
  <hyperlinks>
    <hyperlink ref="B4" location="Energia_Elétrica!A1" display="Energia Elétrica" xr:uid="{00000000-0004-0000-0000-000000000000}"/>
    <hyperlink ref="B5" location="Água!A1" display="Água" xr:uid="{00000000-0004-0000-0000-000001000000}"/>
    <hyperlink ref="B6" location="Papel_e_Copos_Descartáveis!A1" display="Papel e Copos Descartáveis" xr:uid="{00000000-0004-0000-0000-000002000000}"/>
    <hyperlink ref="B7" location="Coleta_Seletiva_Solidária!A1" display="Coleta Seletiva Solidária" xr:uid="{00000000-0004-0000-0000-000003000000}"/>
    <hyperlink ref="B8" location="Resíduos_Perigosos!A1" display="Resíduos Perigosos" xr:uid="{00000000-0004-0000-0000-000004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D1005"/>
  <sheetViews>
    <sheetView showGridLines="0" workbookViewId="0">
      <selection activeCell="B1" sqref="B1:I1"/>
    </sheetView>
  </sheetViews>
  <sheetFormatPr defaultColWidth="0" defaultRowHeight="15" zeroHeight="1"/>
  <cols>
    <col min="1" max="1" width="6.140625" bestFit="1" customWidth="1"/>
    <col min="2" max="2" width="17.42578125" style="40" customWidth="1"/>
    <col min="3" max="3" width="16.85546875" style="40" bestFit="1" customWidth="1"/>
    <col min="4" max="4" width="18" style="40" bestFit="1" customWidth="1"/>
    <col min="5" max="9" width="14.42578125" style="40" customWidth="1"/>
    <col min="10" max="10" width="9.5703125" customWidth="1"/>
    <col min="11" max="31" width="14.42578125" hidden="1" customWidth="1"/>
    <col min="32" max="992" width="8.5703125" hidden="1" customWidth="1"/>
    <col min="993" max="16384" width="9.140625" hidden="1"/>
  </cols>
  <sheetData>
    <row r="1" spans="1:9">
      <c r="A1" s="67" t="s">
        <v>63</v>
      </c>
      <c r="B1" s="72" t="s">
        <v>0</v>
      </c>
      <c r="C1" s="72"/>
      <c r="D1" s="72"/>
      <c r="E1" s="72"/>
      <c r="F1" s="72"/>
      <c r="G1" s="72"/>
      <c r="H1" s="72"/>
      <c r="I1" s="72"/>
    </row>
    <row r="2" spans="1:9"/>
    <row r="3" spans="1:9" ht="13.9" customHeight="1">
      <c r="B3" s="75" t="s">
        <v>0</v>
      </c>
      <c r="C3" s="76"/>
      <c r="D3" s="76"/>
      <c r="E3" s="76"/>
      <c r="F3" s="76"/>
      <c r="G3" s="77"/>
      <c r="H3" s="73" t="s">
        <v>68</v>
      </c>
      <c r="I3" s="74"/>
    </row>
    <row r="4" spans="1:9"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5</v>
      </c>
      <c r="H4" s="39" t="s">
        <v>4</v>
      </c>
      <c r="I4" s="39" t="s">
        <v>6</v>
      </c>
    </row>
    <row r="5" spans="1:9">
      <c r="B5" s="41" t="s">
        <v>7</v>
      </c>
      <c r="C5" s="41" t="s">
        <v>66</v>
      </c>
      <c r="D5" s="84">
        <v>510500.24</v>
      </c>
      <c r="E5" s="83">
        <f>D5/D$15</f>
        <v>1</v>
      </c>
      <c r="F5" s="85">
        <v>458150</v>
      </c>
      <c r="G5" s="83">
        <f>F5/F$15</f>
        <v>1</v>
      </c>
      <c r="H5" s="43">
        <v>-0.11132523627117819</v>
      </c>
      <c r="I5" s="42">
        <v>-0.29051490514905154</v>
      </c>
    </row>
    <row r="6" spans="1:9">
      <c r="B6" s="41" t="s">
        <v>10</v>
      </c>
      <c r="C6" s="41" t="s">
        <v>11</v>
      </c>
      <c r="D6" s="84">
        <v>480236.43</v>
      </c>
      <c r="E6" s="83">
        <f>D6/D$14</f>
        <v>0.92700003810410792</v>
      </c>
      <c r="F6" s="85">
        <v>466480</v>
      </c>
      <c r="G6" s="83">
        <f>F6/F$14</f>
        <v>0.93395746657430134</v>
      </c>
      <c r="H6" s="43">
        <v>4.9939346662382977E-2</v>
      </c>
      <c r="I6" s="42">
        <v>-7.4444444444444424E-2</v>
      </c>
    </row>
    <row r="7" spans="1:9">
      <c r="B7" s="41" t="s">
        <v>10</v>
      </c>
      <c r="C7" s="41" t="s">
        <v>22</v>
      </c>
      <c r="D7" s="84">
        <v>37817.949999999997</v>
      </c>
      <c r="E7" s="83">
        <f>D7/D$14</f>
        <v>7.2999961895892085E-2</v>
      </c>
      <c r="F7" s="85">
        <v>32986</v>
      </c>
      <c r="G7" s="83">
        <f>F7/F$14</f>
        <v>6.6042533425698643E-2</v>
      </c>
      <c r="H7" s="43">
        <v>-3.6362593961014267E-2</v>
      </c>
      <c r="I7" s="42">
        <v>-0.16706226958234438</v>
      </c>
    </row>
    <row r="8" spans="1:9">
      <c r="B8" s="41" t="s">
        <v>15</v>
      </c>
      <c r="C8" s="41" t="s">
        <v>65</v>
      </c>
      <c r="D8" s="84">
        <v>403396.04</v>
      </c>
      <c r="E8" s="83">
        <f>D8/D$17</f>
        <v>4.2641438979821568E-2</v>
      </c>
      <c r="F8" s="85">
        <v>448140</v>
      </c>
      <c r="G8" s="83">
        <f>F8/F$17</f>
        <v>4.558720921420302E-2</v>
      </c>
      <c r="H8" s="43">
        <v>5.3136753186155072E-2</v>
      </c>
      <c r="I8" s="42">
        <v>-0.13916901976603469</v>
      </c>
    </row>
    <row r="9" spans="1:9">
      <c r="B9" s="41" t="s">
        <v>15</v>
      </c>
      <c r="C9" s="41" t="s">
        <v>18</v>
      </c>
      <c r="D9" s="84">
        <v>772735.06</v>
      </c>
      <c r="E9" s="83">
        <f>D9/D$17</f>
        <v>8.1682841776430828E-2</v>
      </c>
      <c r="F9" s="85">
        <v>854271</v>
      </c>
      <c r="G9" s="83">
        <f>F9/F$17</f>
        <v>8.690103718174326E-2</v>
      </c>
      <c r="H9" s="43">
        <v>6.1828307610689359E-2</v>
      </c>
      <c r="I9" s="42">
        <v>-2.7755932620049384E-2</v>
      </c>
    </row>
    <row r="10" spans="1:9">
      <c r="B10" s="41" t="s">
        <v>15</v>
      </c>
      <c r="C10" s="41" t="s">
        <v>19</v>
      </c>
      <c r="D10" s="84">
        <v>126631.4</v>
      </c>
      <c r="E10" s="83">
        <f>D10/D$17</f>
        <v>1.3385716716578023E-2</v>
      </c>
      <c r="F10" s="85">
        <v>155718</v>
      </c>
      <c r="G10" s="83">
        <f>F10/F$17</f>
        <v>1.5840471826699839E-2</v>
      </c>
      <c r="H10" s="43">
        <v>0.19279624217292057</v>
      </c>
      <c r="I10" s="42">
        <v>0.125</v>
      </c>
    </row>
    <row r="11" spans="1:9">
      <c r="B11" s="41" t="s">
        <v>15</v>
      </c>
      <c r="C11" s="41" t="s">
        <v>20</v>
      </c>
      <c r="D11" s="84">
        <v>4764274.16</v>
      </c>
      <c r="E11" s="83">
        <f>D11/D$17</f>
        <v>0.50361303962423798</v>
      </c>
      <c r="F11" s="85">
        <v>4529000</v>
      </c>
      <c r="G11" s="83">
        <f>F11/F$17</f>
        <v>0.46071421995609735</v>
      </c>
      <c r="H11" s="43">
        <v>0.13798755162464471</v>
      </c>
      <c r="I11" s="42">
        <v>-4.9248467545553787E-2</v>
      </c>
    </row>
    <row r="12" spans="1:9">
      <c r="B12" s="41" t="s">
        <v>15</v>
      </c>
      <c r="C12" s="41" t="s">
        <v>21</v>
      </c>
      <c r="D12" s="84">
        <v>2915752.76</v>
      </c>
      <c r="E12" s="83">
        <f>D12/D$17</f>
        <v>0.30821297451453988</v>
      </c>
      <c r="F12" s="85">
        <v>3365740</v>
      </c>
      <c r="G12" s="83">
        <f>F12/F$17</f>
        <v>0.34238116111173222</v>
      </c>
      <c r="H12" s="43">
        <v>0.37726562224079219</v>
      </c>
      <c r="I12" s="42">
        <v>0.16625432268169127</v>
      </c>
    </row>
    <row r="13" spans="1:9">
      <c r="B13" s="41" t="s">
        <v>15</v>
      </c>
      <c r="C13" s="41" t="s">
        <v>22</v>
      </c>
      <c r="D13" s="84">
        <v>477398.83</v>
      </c>
      <c r="E13" s="83">
        <f>D13/D$17</f>
        <v>5.0463988388391744E-2</v>
      </c>
      <c r="F13" s="85">
        <v>477520</v>
      </c>
      <c r="G13" s="83">
        <f>F13/F$17</f>
        <v>4.8575900709524313E-2</v>
      </c>
      <c r="H13" s="43">
        <v>3.259026378333485E-2</v>
      </c>
      <c r="I13" s="42">
        <v>-6.1667940648807318E-2</v>
      </c>
    </row>
    <row r="14" spans="1:9">
      <c r="B14" s="41" t="s">
        <v>10</v>
      </c>
      <c r="C14" s="41" t="s">
        <v>23</v>
      </c>
      <c r="D14" s="84">
        <v>518054.38</v>
      </c>
      <c r="E14" s="83">
        <f>D14/D$18</f>
        <v>4.8629943947078202E-2</v>
      </c>
      <c r="F14" s="85">
        <v>499466</v>
      </c>
      <c r="G14" s="83">
        <f>F14/F$18</f>
        <v>4.5562216271516388E-2</v>
      </c>
      <c r="H14" s="43">
        <v>4.3119671624958444E-2</v>
      </c>
      <c r="I14" s="42">
        <v>-8.1191754261389804E-2</v>
      </c>
    </row>
    <row r="15" spans="1:9">
      <c r="B15" s="41" t="s">
        <v>7</v>
      </c>
      <c r="C15" s="41" t="s">
        <v>23</v>
      </c>
      <c r="D15" s="84">
        <v>510500.24</v>
      </c>
      <c r="E15" s="83">
        <f>D15/D$18</f>
        <v>4.7920834210821592E-2</v>
      </c>
      <c r="F15" s="85">
        <v>458150</v>
      </c>
      <c r="G15" s="83">
        <f>F15/F$18</f>
        <v>4.1793294007590569E-2</v>
      </c>
      <c r="H15" s="43">
        <v>-0.11132523627117819</v>
      </c>
      <c r="I15" s="42">
        <v>-0.29051490514905154</v>
      </c>
    </row>
    <row r="16" spans="1:9">
      <c r="B16" s="41" t="s">
        <v>24</v>
      </c>
      <c r="C16" s="41" t="s">
        <v>23</v>
      </c>
      <c r="D16" s="84">
        <v>164248.64000000001</v>
      </c>
      <c r="E16" s="83">
        <f>D16/D$18</f>
        <v>1.5418076682574961E-2</v>
      </c>
      <c r="F16" s="85">
        <v>174280</v>
      </c>
      <c r="G16" s="83">
        <f>F16/F$18</f>
        <v>1.5898145322804508E-2</v>
      </c>
      <c r="H16" s="43">
        <v>5.0996231099508016E-2</v>
      </c>
      <c r="I16" s="42">
        <v>-7.6955669720883413E-2</v>
      </c>
    </row>
    <row r="17" spans="2:9">
      <c r="B17" s="41" t="s">
        <v>15</v>
      </c>
      <c r="C17" s="41" t="s">
        <v>23</v>
      </c>
      <c r="D17" s="84">
        <f>SUM(D8:D13)</f>
        <v>9460188.25</v>
      </c>
      <c r="E17" s="83">
        <f>D17/D$18</f>
        <v>0.8880311451595253</v>
      </c>
      <c r="F17" s="85">
        <f>SUM(F8:F13)</f>
        <v>9830389</v>
      </c>
      <c r="G17" s="83">
        <f>F17/F$18</f>
        <v>0.89674634439808854</v>
      </c>
      <c r="H17" s="43">
        <v>0.18505437484983234</v>
      </c>
      <c r="I17" s="42">
        <v>1.3848958778099441E-2</v>
      </c>
    </row>
    <row r="18" spans="2:9" s="1" customFormat="1">
      <c r="B18" s="44" t="s">
        <v>23</v>
      </c>
      <c r="C18" s="44" t="s">
        <v>23</v>
      </c>
      <c r="D18" s="68">
        <f>SUM(D5:D13)+D16</f>
        <v>10652991.51</v>
      </c>
      <c r="E18" s="53">
        <v>1</v>
      </c>
      <c r="F18" s="69">
        <f>SUM(F14:F17)</f>
        <v>10962285</v>
      </c>
      <c r="G18" s="45">
        <v>1</v>
      </c>
      <c r="H18" s="46">
        <v>0.15664087106833469</v>
      </c>
      <c r="I18" s="45">
        <v>-1.0112178951750317E-2</v>
      </c>
    </row>
    <row r="19" spans="2:9">
      <c r="B19" s="47"/>
      <c r="C19" s="47"/>
    </row>
    <row r="20" spans="2:9" hidden="1">
      <c r="B20" s="47"/>
      <c r="C20" s="47"/>
    </row>
    <row r="21" spans="2:9" ht="15" hidden="1" customHeight="1">
      <c r="B21" s="48"/>
      <c r="C21" s="47"/>
    </row>
    <row r="22" spans="2:9" hidden="1">
      <c r="B22" s="48"/>
      <c r="C22" s="47"/>
    </row>
    <row r="23" spans="2:9" hidden="1">
      <c r="B23" s="48"/>
      <c r="C23" s="47"/>
    </row>
    <row r="24" spans="2:9" hidden="1">
      <c r="B24" s="48"/>
      <c r="C24" s="47"/>
    </row>
    <row r="25" spans="2:9" hidden="1">
      <c r="B25" s="48"/>
      <c r="C25" s="47"/>
    </row>
    <row r="26" spans="2:9" hidden="1">
      <c r="B26" s="48"/>
      <c r="C26" s="47"/>
    </row>
    <row r="27" spans="2:9" hidden="1">
      <c r="B27" s="48"/>
      <c r="C27" s="47"/>
    </row>
    <row r="28" spans="2:9" hidden="1">
      <c r="B28" s="48"/>
      <c r="C28" s="47"/>
    </row>
    <row r="29" spans="2:9" hidden="1">
      <c r="B29" s="48"/>
      <c r="C29" s="47"/>
    </row>
    <row r="30" spans="2:9" hidden="1">
      <c r="B30" s="48"/>
      <c r="C30" s="47"/>
    </row>
    <row r="31" spans="2:9" hidden="1">
      <c r="B31" s="48"/>
      <c r="C31" s="47"/>
    </row>
    <row r="32" spans="2:9" hidden="1">
      <c r="B32" s="48"/>
      <c r="C32" s="47"/>
    </row>
    <row r="33" spans="2:3" hidden="1">
      <c r="B33" s="48"/>
      <c r="C33" s="47"/>
    </row>
    <row r="34" spans="2:3" hidden="1">
      <c r="B34" s="48"/>
      <c r="C34" s="47"/>
    </row>
    <row r="35" spans="2:3" hidden="1">
      <c r="B35" s="48"/>
      <c r="C35" s="47"/>
    </row>
    <row r="36" spans="2:3" hidden="1">
      <c r="B36" s="48"/>
      <c r="C36" s="47"/>
    </row>
    <row r="37" spans="2:3" hidden="1">
      <c r="B37" s="48"/>
      <c r="C37" s="47"/>
    </row>
    <row r="38" spans="2:3" hidden="1">
      <c r="B38" s="48"/>
      <c r="C38" s="47"/>
    </row>
    <row r="39" spans="2:3" hidden="1">
      <c r="B39" s="48"/>
      <c r="C39" s="47"/>
    </row>
    <row r="40" spans="2:3" hidden="1">
      <c r="B40" s="48"/>
      <c r="C40" s="47"/>
    </row>
    <row r="41" spans="2:3" hidden="1">
      <c r="B41" s="47"/>
      <c r="C41" s="47"/>
    </row>
    <row r="42" spans="2:3" hidden="1">
      <c r="B42" s="47"/>
      <c r="C42" s="47"/>
    </row>
    <row r="43" spans="2:3" hidden="1">
      <c r="B43" s="47"/>
      <c r="C43" s="47"/>
    </row>
    <row r="44" spans="2:3" hidden="1">
      <c r="B44" s="47"/>
      <c r="C44" s="47"/>
    </row>
    <row r="45" spans="2:3" hidden="1">
      <c r="B45" s="47"/>
      <c r="C45" s="47"/>
    </row>
    <row r="46" spans="2:3" hidden="1">
      <c r="B46" s="47"/>
      <c r="C46" s="47"/>
    </row>
    <row r="47" spans="2:3" hidden="1">
      <c r="B47" s="47"/>
      <c r="C47" s="47"/>
    </row>
    <row r="48" spans="2:3" hidden="1">
      <c r="B48" s="47"/>
      <c r="C48" s="47"/>
    </row>
    <row r="49" spans="2:3" hidden="1">
      <c r="B49" s="47"/>
      <c r="C49" s="47"/>
    </row>
    <row r="50" spans="2:3" hidden="1">
      <c r="B50" s="47"/>
      <c r="C50" s="47"/>
    </row>
    <row r="51" spans="2:3" hidden="1">
      <c r="B51" s="47"/>
      <c r="C51" s="47"/>
    </row>
    <row r="52" spans="2:3" hidden="1">
      <c r="B52" s="47"/>
      <c r="C52" s="47"/>
    </row>
    <row r="53" spans="2:3" hidden="1">
      <c r="B53" s="47"/>
      <c r="C53" s="47"/>
    </row>
    <row r="54" spans="2:3" hidden="1">
      <c r="B54" s="47"/>
      <c r="C54" s="47"/>
    </row>
    <row r="55" spans="2:3" hidden="1">
      <c r="B55" s="47"/>
      <c r="C55" s="47"/>
    </row>
    <row r="56" spans="2:3" hidden="1">
      <c r="B56" s="47"/>
      <c r="C56" s="47"/>
    </row>
    <row r="57" spans="2:3" hidden="1">
      <c r="B57" s="47"/>
      <c r="C57" s="47"/>
    </row>
    <row r="58" spans="2:3" hidden="1">
      <c r="B58" s="47"/>
      <c r="C58" s="47"/>
    </row>
    <row r="59" spans="2:3" hidden="1">
      <c r="B59" s="47"/>
      <c r="C59" s="47"/>
    </row>
    <row r="60" spans="2:3" hidden="1">
      <c r="B60" s="47"/>
      <c r="C60" s="47"/>
    </row>
    <row r="61" spans="2:3" hidden="1">
      <c r="B61" s="47"/>
      <c r="C61" s="47"/>
    </row>
    <row r="62" spans="2:3" hidden="1">
      <c r="B62" s="47"/>
      <c r="C62" s="47"/>
    </row>
    <row r="63" spans="2:3" hidden="1">
      <c r="B63" s="47"/>
      <c r="C63" s="47"/>
    </row>
    <row r="64" spans="2:3" hidden="1">
      <c r="B64" s="47"/>
      <c r="C64" s="47"/>
    </row>
    <row r="65" spans="2:3" hidden="1">
      <c r="B65" s="47"/>
      <c r="C65" s="47"/>
    </row>
    <row r="66" spans="2:3" hidden="1">
      <c r="B66" s="47"/>
      <c r="C66" s="47"/>
    </row>
    <row r="67" spans="2:3" hidden="1">
      <c r="B67" s="47"/>
      <c r="C67" s="47"/>
    </row>
    <row r="68" spans="2:3" hidden="1">
      <c r="B68" s="47"/>
      <c r="C68" s="47"/>
    </row>
    <row r="69" spans="2:3" hidden="1">
      <c r="B69" s="47"/>
      <c r="C69" s="47"/>
    </row>
    <row r="70" spans="2:3" hidden="1">
      <c r="B70" s="47"/>
      <c r="C70" s="47"/>
    </row>
    <row r="71" spans="2:3" hidden="1">
      <c r="B71" s="47"/>
      <c r="C71" s="47"/>
    </row>
    <row r="72" spans="2:3" hidden="1">
      <c r="B72" s="47"/>
      <c r="C72" s="47"/>
    </row>
    <row r="73" spans="2:3" hidden="1">
      <c r="B73" s="47"/>
      <c r="C73" s="47"/>
    </row>
    <row r="74" spans="2:3" hidden="1">
      <c r="B74" s="47"/>
      <c r="C74" s="47"/>
    </row>
    <row r="75" spans="2:3" hidden="1">
      <c r="B75" s="47"/>
      <c r="C75" s="47"/>
    </row>
    <row r="76" spans="2:3" hidden="1">
      <c r="B76" s="47"/>
      <c r="C76" s="47"/>
    </row>
    <row r="77" spans="2:3" hidden="1">
      <c r="B77" s="47"/>
      <c r="C77" s="47"/>
    </row>
    <row r="78" spans="2:3" hidden="1">
      <c r="B78" s="47"/>
      <c r="C78" s="47"/>
    </row>
    <row r="79" spans="2:3" hidden="1">
      <c r="B79" s="47"/>
      <c r="C79" s="47"/>
    </row>
    <row r="80" spans="2:3" hidden="1">
      <c r="B80" s="47"/>
      <c r="C80" s="47"/>
    </row>
    <row r="81" spans="2:3" hidden="1">
      <c r="B81" s="47"/>
      <c r="C81" s="47"/>
    </row>
    <row r="82" spans="2:3" hidden="1">
      <c r="B82" s="47"/>
      <c r="C82" s="47"/>
    </row>
    <row r="83" spans="2:3" hidden="1">
      <c r="B83" s="47"/>
      <c r="C83" s="47"/>
    </row>
    <row r="84" spans="2:3" hidden="1">
      <c r="B84" s="47"/>
      <c r="C84" s="47"/>
    </row>
    <row r="85" spans="2:3" hidden="1">
      <c r="B85" s="47"/>
      <c r="C85" s="47"/>
    </row>
    <row r="86" spans="2:3" hidden="1">
      <c r="B86" s="47"/>
      <c r="C86" s="47"/>
    </row>
    <row r="87" spans="2:3" hidden="1">
      <c r="B87" s="47"/>
      <c r="C87" s="47"/>
    </row>
    <row r="88" spans="2:3" hidden="1">
      <c r="B88" s="47"/>
      <c r="C88" s="47"/>
    </row>
    <row r="89" spans="2:3" hidden="1">
      <c r="B89" s="47"/>
      <c r="C89" s="47"/>
    </row>
    <row r="90" spans="2:3" hidden="1">
      <c r="B90" s="47"/>
      <c r="C90" s="47"/>
    </row>
    <row r="91" spans="2:3" hidden="1">
      <c r="B91" s="47"/>
      <c r="C91" s="47"/>
    </row>
    <row r="92" spans="2:3" hidden="1">
      <c r="B92" s="47"/>
      <c r="C92" s="47"/>
    </row>
    <row r="93" spans="2:3" hidden="1">
      <c r="B93" s="47"/>
      <c r="C93" s="47"/>
    </row>
    <row r="94" spans="2:3" hidden="1">
      <c r="B94" s="47"/>
      <c r="C94" s="47"/>
    </row>
    <row r="95" spans="2:3" hidden="1">
      <c r="B95" s="47"/>
      <c r="C95" s="47"/>
    </row>
    <row r="96" spans="2:3" hidden="1">
      <c r="B96" s="47"/>
      <c r="C96" s="47"/>
    </row>
    <row r="97" spans="2:3" hidden="1">
      <c r="B97" s="47"/>
      <c r="C97" s="47"/>
    </row>
    <row r="98" spans="2:3" hidden="1">
      <c r="B98" s="47"/>
      <c r="C98" s="47"/>
    </row>
    <row r="99" spans="2:3" hidden="1">
      <c r="B99" s="47"/>
      <c r="C99" s="47"/>
    </row>
    <row r="100" spans="2:3" hidden="1">
      <c r="B100" s="47"/>
      <c r="C100" s="47"/>
    </row>
    <row r="101" spans="2:3" hidden="1">
      <c r="B101" s="47"/>
      <c r="C101" s="47"/>
    </row>
    <row r="102" spans="2:3" hidden="1">
      <c r="B102" s="47"/>
      <c r="C102" s="47"/>
    </row>
    <row r="103" spans="2:3" hidden="1">
      <c r="B103" s="47"/>
      <c r="C103" s="47"/>
    </row>
    <row r="104" spans="2:3" hidden="1">
      <c r="B104" s="47"/>
      <c r="C104" s="47"/>
    </row>
    <row r="105" spans="2:3" hidden="1">
      <c r="B105" s="47"/>
      <c r="C105" s="47"/>
    </row>
    <row r="106" spans="2:3" hidden="1">
      <c r="B106" s="47"/>
      <c r="C106" s="47"/>
    </row>
    <row r="107" spans="2:3" hidden="1">
      <c r="B107" s="47"/>
      <c r="C107" s="47"/>
    </row>
    <row r="108" spans="2:3" hidden="1">
      <c r="B108" s="47"/>
      <c r="C108" s="47"/>
    </row>
    <row r="109" spans="2:3" hidden="1">
      <c r="B109" s="47"/>
      <c r="C109" s="47"/>
    </row>
    <row r="110" spans="2:3" hidden="1">
      <c r="B110" s="47"/>
      <c r="C110" s="47"/>
    </row>
    <row r="111" spans="2:3" hidden="1">
      <c r="B111" s="47"/>
      <c r="C111" s="47"/>
    </row>
    <row r="112" spans="2:3" hidden="1">
      <c r="B112" s="47"/>
      <c r="C112" s="47"/>
    </row>
    <row r="113" spans="2:3" hidden="1">
      <c r="B113" s="47"/>
      <c r="C113" s="47"/>
    </row>
    <row r="114" spans="2:3" hidden="1">
      <c r="B114" s="47"/>
      <c r="C114" s="47"/>
    </row>
    <row r="115" spans="2:3" hidden="1">
      <c r="B115" s="47"/>
      <c r="C115" s="47"/>
    </row>
    <row r="116" spans="2:3" hidden="1">
      <c r="B116" s="47"/>
      <c r="C116" s="47"/>
    </row>
    <row r="117" spans="2:3" hidden="1">
      <c r="B117" s="47"/>
      <c r="C117" s="47"/>
    </row>
    <row r="118" spans="2:3" hidden="1">
      <c r="B118" s="47"/>
      <c r="C118" s="47"/>
    </row>
    <row r="119" spans="2:3" hidden="1">
      <c r="B119" s="47"/>
      <c r="C119" s="47"/>
    </row>
    <row r="120" spans="2:3" hidden="1">
      <c r="B120" s="47"/>
      <c r="C120" s="47"/>
    </row>
    <row r="121" spans="2:3" hidden="1">
      <c r="B121" s="47"/>
      <c r="C121" s="47"/>
    </row>
    <row r="122" spans="2:3" hidden="1">
      <c r="B122" s="47"/>
      <c r="C122" s="47"/>
    </row>
    <row r="123" spans="2:3" hidden="1">
      <c r="B123" s="47"/>
      <c r="C123" s="47"/>
    </row>
    <row r="124" spans="2:3" hidden="1">
      <c r="B124" s="47"/>
      <c r="C124" s="47"/>
    </row>
    <row r="125" spans="2:3" hidden="1">
      <c r="B125" s="47"/>
      <c r="C125" s="47"/>
    </row>
    <row r="126" spans="2:3" hidden="1">
      <c r="B126" s="47"/>
      <c r="C126" s="47"/>
    </row>
    <row r="127" spans="2:3" hidden="1">
      <c r="B127" s="47"/>
      <c r="C127" s="47"/>
    </row>
    <row r="128" spans="2:3" hidden="1">
      <c r="B128" s="47"/>
      <c r="C128" s="47"/>
    </row>
    <row r="129" spans="2:3" hidden="1">
      <c r="B129" s="47"/>
      <c r="C129" s="47"/>
    </row>
    <row r="130" spans="2:3" hidden="1">
      <c r="B130" s="47"/>
      <c r="C130" s="47"/>
    </row>
    <row r="131" spans="2:3" hidden="1">
      <c r="B131" s="47"/>
      <c r="C131" s="47"/>
    </row>
    <row r="132" spans="2:3" hidden="1">
      <c r="B132" s="47"/>
      <c r="C132" s="47"/>
    </row>
    <row r="133" spans="2:3" hidden="1">
      <c r="B133" s="47"/>
      <c r="C133" s="47"/>
    </row>
    <row r="134" spans="2:3" hidden="1">
      <c r="B134" s="47"/>
      <c r="C134" s="47"/>
    </row>
    <row r="135" spans="2:3" hidden="1">
      <c r="B135" s="47"/>
      <c r="C135" s="47"/>
    </row>
    <row r="136" spans="2:3" hidden="1">
      <c r="B136" s="47"/>
      <c r="C136" s="47"/>
    </row>
    <row r="137" spans="2:3" hidden="1">
      <c r="B137" s="47"/>
      <c r="C137" s="47"/>
    </row>
    <row r="138" spans="2:3" hidden="1">
      <c r="B138" s="47"/>
      <c r="C138" s="47"/>
    </row>
    <row r="139" spans="2:3" hidden="1">
      <c r="B139" s="47"/>
      <c r="C139" s="47"/>
    </row>
    <row r="140" spans="2:3" hidden="1">
      <c r="B140" s="47"/>
      <c r="C140" s="47"/>
    </row>
    <row r="141" spans="2:3" hidden="1">
      <c r="B141" s="47"/>
      <c r="C141" s="47"/>
    </row>
    <row r="142" spans="2:3" hidden="1">
      <c r="B142" s="47"/>
      <c r="C142" s="47"/>
    </row>
    <row r="143" spans="2:3" hidden="1">
      <c r="B143" s="47"/>
      <c r="C143" s="47"/>
    </row>
    <row r="144" spans="2:3" hidden="1">
      <c r="B144" s="47"/>
      <c r="C144" s="47"/>
    </row>
    <row r="145" spans="2:3" hidden="1">
      <c r="B145" s="47"/>
      <c r="C145" s="47"/>
    </row>
    <row r="146" spans="2:3" hidden="1">
      <c r="B146" s="47"/>
      <c r="C146" s="47"/>
    </row>
    <row r="147" spans="2:3" hidden="1">
      <c r="B147" s="47"/>
      <c r="C147" s="47"/>
    </row>
    <row r="148" spans="2:3" hidden="1">
      <c r="B148" s="47"/>
      <c r="C148" s="47"/>
    </row>
    <row r="149" spans="2:3" hidden="1">
      <c r="B149" s="47"/>
      <c r="C149" s="47"/>
    </row>
    <row r="150" spans="2:3" hidden="1">
      <c r="B150" s="47"/>
      <c r="C150" s="47"/>
    </row>
    <row r="151" spans="2:3" hidden="1">
      <c r="B151" s="47"/>
      <c r="C151" s="47"/>
    </row>
    <row r="152" spans="2:3" hidden="1">
      <c r="B152" s="47"/>
      <c r="C152" s="47"/>
    </row>
    <row r="153" spans="2:3" hidden="1">
      <c r="B153" s="47"/>
      <c r="C153" s="47"/>
    </row>
    <row r="154" spans="2:3" hidden="1">
      <c r="B154" s="47"/>
      <c r="C154" s="47"/>
    </row>
    <row r="155" spans="2:3" hidden="1">
      <c r="B155" s="47"/>
      <c r="C155" s="47"/>
    </row>
    <row r="156" spans="2:3" hidden="1">
      <c r="B156" s="47"/>
      <c r="C156" s="47"/>
    </row>
    <row r="157" spans="2:3" hidden="1">
      <c r="B157" s="47"/>
      <c r="C157" s="47"/>
    </row>
    <row r="158" spans="2:3" hidden="1">
      <c r="B158" s="47"/>
      <c r="C158" s="47"/>
    </row>
    <row r="159" spans="2:3" hidden="1">
      <c r="B159" s="47"/>
      <c r="C159" s="47"/>
    </row>
    <row r="160" spans="2:3" hidden="1">
      <c r="B160" s="47"/>
      <c r="C160" s="47"/>
    </row>
    <row r="161" spans="2:3" hidden="1">
      <c r="B161" s="47"/>
      <c r="C161" s="47"/>
    </row>
    <row r="162" spans="2:3" hidden="1">
      <c r="B162" s="47"/>
      <c r="C162" s="47"/>
    </row>
    <row r="163" spans="2:3" hidden="1">
      <c r="B163" s="47"/>
      <c r="C163" s="47"/>
    </row>
    <row r="164" spans="2:3" hidden="1">
      <c r="B164" s="47"/>
      <c r="C164" s="47"/>
    </row>
    <row r="165" spans="2:3" hidden="1">
      <c r="B165" s="47"/>
      <c r="C165" s="47"/>
    </row>
    <row r="166" spans="2:3" hidden="1">
      <c r="B166" s="47"/>
      <c r="C166" s="47"/>
    </row>
    <row r="167" spans="2:3" hidden="1">
      <c r="B167" s="47"/>
      <c r="C167" s="47"/>
    </row>
    <row r="168" spans="2:3" hidden="1">
      <c r="B168" s="47"/>
      <c r="C168" s="47"/>
    </row>
    <row r="169" spans="2:3" hidden="1">
      <c r="B169" s="47"/>
      <c r="C169" s="47"/>
    </row>
    <row r="170" spans="2:3" hidden="1">
      <c r="B170" s="47"/>
      <c r="C170" s="47"/>
    </row>
    <row r="171" spans="2:3" hidden="1">
      <c r="B171" s="47"/>
      <c r="C171" s="47"/>
    </row>
    <row r="172" spans="2:3" hidden="1">
      <c r="B172" s="47"/>
      <c r="C172" s="47"/>
    </row>
    <row r="173" spans="2:3" hidden="1">
      <c r="B173" s="47"/>
      <c r="C173" s="47"/>
    </row>
    <row r="174" spans="2:3" hidden="1">
      <c r="B174" s="47"/>
      <c r="C174" s="47"/>
    </row>
    <row r="175" spans="2:3" hidden="1">
      <c r="B175" s="47"/>
      <c r="C175" s="47"/>
    </row>
    <row r="176" spans="2:3" hidden="1">
      <c r="B176" s="47"/>
      <c r="C176" s="47"/>
    </row>
    <row r="177" spans="2:3" hidden="1">
      <c r="B177" s="47"/>
      <c r="C177" s="47"/>
    </row>
    <row r="178" spans="2:3" hidden="1">
      <c r="B178" s="47"/>
      <c r="C178" s="47"/>
    </row>
    <row r="179" spans="2:3" hidden="1">
      <c r="B179" s="47"/>
      <c r="C179" s="47"/>
    </row>
    <row r="180" spans="2:3" hidden="1">
      <c r="B180" s="47"/>
      <c r="C180" s="47"/>
    </row>
    <row r="181" spans="2:3" hidden="1">
      <c r="B181" s="47"/>
      <c r="C181" s="47"/>
    </row>
    <row r="182" spans="2:3" hidden="1">
      <c r="B182" s="47"/>
      <c r="C182" s="47"/>
    </row>
    <row r="183" spans="2:3" hidden="1">
      <c r="B183" s="47"/>
      <c r="C183" s="47"/>
    </row>
    <row r="184" spans="2:3" hidden="1">
      <c r="B184" s="47"/>
      <c r="C184" s="47"/>
    </row>
    <row r="185" spans="2:3" hidden="1">
      <c r="B185" s="47"/>
      <c r="C185" s="47"/>
    </row>
    <row r="186" spans="2:3" hidden="1">
      <c r="B186" s="47"/>
      <c r="C186" s="47"/>
    </row>
    <row r="187" spans="2:3" hidden="1">
      <c r="B187" s="47"/>
      <c r="C187" s="47"/>
    </row>
    <row r="188" spans="2:3" hidden="1">
      <c r="B188" s="47"/>
      <c r="C188" s="47"/>
    </row>
    <row r="189" spans="2:3" hidden="1">
      <c r="B189" s="47"/>
      <c r="C189" s="47"/>
    </row>
    <row r="190" spans="2:3" hidden="1">
      <c r="B190" s="47"/>
      <c r="C190" s="47"/>
    </row>
    <row r="191" spans="2:3" hidden="1">
      <c r="B191" s="47"/>
      <c r="C191" s="47"/>
    </row>
    <row r="192" spans="2:3" hidden="1">
      <c r="B192" s="47"/>
      <c r="C192" s="47"/>
    </row>
    <row r="193" spans="2:3" hidden="1">
      <c r="B193" s="47"/>
      <c r="C193" s="47"/>
    </row>
    <row r="194" spans="2:3" hidden="1">
      <c r="B194" s="47"/>
      <c r="C194" s="47"/>
    </row>
    <row r="195" spans="2:3" hidden="1">
      <c r="B195" s="47"/>
      <c r="C195" s="47"/>
    </row>
    <row r="196" spans="2:3" hidden="1">
      <c r="B196" s="47"/>
      <c r="C196" s="47"/>
    </row>
    <row r="197" spans="2:3" hidden="1">
      <c r="B197" s="47"/>
      <c r="C197" s="47"/>
    </row>
    <row r="198" spans="2:3" hidden="1">
      <c r="B198" s="47"/>
      <c r="C198" s="47"/>
    </row>
    <row r="199" spans="2:3" hidden="1">
      <c r="B199" s="47"/>
      <c r="C199" s="47"/>
    </row>
    <row r="200" spans="2:3" hidden="1">
      <c r="B200" s="47"/>
      <c r="C200" s="47"/>
    </row>
    <row r="201" spans="2:3" hidden="1">
      <c r="B201" s="47"/>
      <c r="C201" s="47"/>
    </row>
    <row r="202" spans="2:3" hidden="1">
      <c r="B202" s="47"/>
      <c r="C202" s="47"/>
    </row>
    <row r="203" spans="2:3" hidden="1">
      <c r="B203" s="47"/>
      <c r="C203" s="47"/>
    </row>
    <row r="204" spans="2:3" hidden="1">
      <c r="B204" s="47"/>
      <c r="C204" s="47"/>
    </row>
    <row r="205" spans="2:3" hidden="1">
      <c r="B205" s="47"/>
      <c r="C205" s="47"/>
    </row>
    <row r="206" spans="2:3" hidden="1">
      <c r="B206" s="47"/>
      <c r="C206" s="47"/>
    </row>
    <row r="207" spans="2:3" hidden="1">
      <c r="B207" s="47"/>
      <c r="C207" s="47"/>
    </row>
    <row r="208" spans="2:3" hidden="1">
      <c r="B208" s="47"/>
      <c r="C208" s="47"/>
    </row>
    <row r="209" spans="2:3" hidden="1">
      <c r="B209" s="47"/>
      <c r="C209" s="47"/>
    </row>
    <row r="210" spans="2:3" hidden="1">
      <c r="B210" s="47"/>
      <c r="C210" s="47"/>
    </row>
    <row r="211" spans="2:3" hidden="1">
      <c r="B211" s="47"/>
      <c r="C211" s="47"/>
    </row>
    <row r="212" spans="2:3" hidden="1">
      <c r="B212" s="47"/>
      <c r="C212" s="47"/>
    </row>
    <row r="213" spans="2:3" hidden="1">
      <c r="B213" s="47"/>
      <c r="C213" s="47"/>
    </row>
    <row r="214" spans="2:3" hidden="1">
      <c r="B214" s="47"/>
      <c r="C214" s="47"/>
    </row>
    <row r="215" spans="2:3" hidden="1">
      <c r="B215" s="47"/>
      <c r="C215" s="47"/>
    </row>
    <row r="216" spans="2:3" hidden="1">
      <c r="B216" s="47"/>
      <c r="C216" s="47"/>
    </row>
    <row r="217" spans="2:3" hidden="1">
      <c r="B217" s="47"/>
      <c r="C217" s="47"/>
    </row>
    <row r="218" spans="2:3" hidden="1">
      <c r="B218" s="47"/>
      <c r="C218" s="47"/>
    </row>
    <row r="219" spans="2:3" hidden="1">
      <c r="B219" s="47"/>
      <c r="C219" s="47"/>
    </row>
    <row r="220" spans="2:3" hidden="1">
      <c r="B220" s="47"/>
      <c r="C220" s="47"/>
    </row>
    <row r="221" spans="2:3" hidden="1">
      <c r="B221" s="47"/>
      <c r="C221" s="47"/>
    </row>
    <row r="222" spans="2:3" hidden="1">
      <c r="B222" s="47"/>
      <c r="C222" s="47"/>
    </row>
    <row r="223" spans="2:3" hidden="1">
      <c r="B223" s="47"/>
      <c r="C223" s="47"/>
    </row>
    <row r="224" spans="2:3" hidden="1">
      <c r="B224" s="47"/>
      <c r="C224" s="47"/>
    </row>
    <row r="225" spans="2:3" hidden="1">
      <c r="B225" s="47"/>
      <c r="C225" s="47"/>
    </row>
    <row r="226" spans="2:3" hidden="1">
      <c r="B226" s="47"/>
      <c r="C226" s="47"/>
    </row>
    <row r="227" spans="2:3" hidden="1">
      <c r="B227" s="47"/>
      <c r="C227" s="47"/>
    </row>
    <row r="228" spans="2:3" hidden="1">
      <c r="B228" s="47"/>
      <c r="C228" s="47"/>
    </row>
    <row r="229" spans="2:3" hidden="1">
      <c r="B229" s="47"/>
      <c r="C229" s="47"/>
    </row>
    <row r="230" spans="2:3" hidden="1">
      <c r="B230" s="47"/>
      <c r="C230" s="47"/>
    </row>
    <row r="231" spans="2:3" hidden="1">
      <c r="B231" s="47"/>
      <c r="C231" s="47"/>
    </row>
    <row r="232" spans="2:3" hidden="1">
      <c r="B232" s="47"/>
      <c r="C232" s="47"/>
    </row>
    <row r="233" spans="2:3" hidden="1">
      <c r="B233" s="47"/>
      <c r="C233" s="47"/>
    </row>
    <row r="234" spans="2:3" hidden="1">
      <c r="B234" s="47"/>
      <c r="C234" s="47"/>
    </row>
    <row r="235" spans="2:3" hidden="1">
      <c r="B235" s="47"/>
      <c r="C235" s="47"/>
    </row>
    <row r="236" spans="2:3" hidden="1">
      <c r="B236" s="47"/>
      <c r="C236" s="47"/>
    </row>
    <row r="237" spans="2:3" hidden="1">
      <c r="B237" s="47"/>
      <c r="C237" s="47"/>
    </row>
    <row r="238" spans="2:3" hidden="1">
      <c r="B238" s="47"/>
      <c r="C238" s="47"/>
    </row>
    <row r="239" spans="2:3" hidden="1">
      <c r="B239" s="47"/>
      <c r="C239" s="47"/>
    </row>
    <row r="240" spans="2:3" hidden="1">
      <c r="B240" s="47"/>
      <c r="C240" s="47"/>
    </row>
    <row r="241" spans="2:3" hidden="1">
      <c r="B241" s="47"/>
      <c r="C241" s="47"/>
    </row>
    <row r="242" spans="2:3" hidden="1">
      <c r="B242" s="47"/>
      <c r="C242" s="47"/>
    </row>
    <row r="243" spans="2:3" hidden="1">
      <c r="B243" s="47"/>
      <c r="C243" s="47"/>
    </row>
    <row r="244" spans="2:3" hidden="1">
      <c r="B244" s="47"/>
      <c r="C244" s="47"/>
    </row>
    <row r="245" spans="2:3" hidden="1">
      <c r="B245" s="47"/>
      <c r="C245" s="47"/>
    </row>
    <row r="246" spans="2:3" hidden="1">
      <c r="B246" s="47"/>
      <c r="C246" s="47"/>
    </row>
    <row r="247" spans="2:3" hidden="1">
      <c r="B247" s="47"/>
      <c r="C247" s="47"/>
    </row>
    <row r="248" spans="2:3" hidden="1">
      <c r="B248" s="47"/>
      <c r="C248" s="47"/>
    </row>
    <row r="249" spans="2:3" hidden="1">
      <c r="B249" s="47"/>
      <c r="C249" s="47"/>
    </row>
    <row r="250" spans="2:3" hidden="1">
      <c r="B250" s="47"/>
      <c r="C250" s="47"/>
    </row>
    <row r="251" spans="2:3" hidden="1">
      <c r="B251" s="47"/>
      <c r="C251" s="47"/>
    </row>
    <row r="252" spans="2:3" hidden="1">
      <c r="B252" s="47"/>
      <c r="C252" s="47"/>
    </row>
    <row r="253" spans="2:3" hidden="1">
      <c r="B253" s="47"/>
      <c r="C253" s="47"/>
    </row>
    <row r="254" spans="2:3" hidden="1">
      <c r="B254" s="47"/>
      <c r="C254" s="47"/>
    </row>
    <row r="255" spans="2:3" hidden="1">
      <c r="B255" s="47"/>
      <c r="C255" s="47"/>
    </row>
    <row r="256" spans="2:3" hidden="1">
      <c r="B256" s="47"/>
      <c r="C256" s="47"/>
    </row>
    <row r="257" spans="2:3" hidden="1">
      <c r="B257" s="47"/>
      <c r="C257" s="47"/>
    </row>
    <row r="258" spans="2:3" hidden="1">
      <c r="B258" s="47"/>
      <c r="C258" s="47"/>
    </row>
    <row r="259" spans="2:3" hidden="1">
      <c r="B259" s="47"/>
      <c r="C259" s="47"/>
    </row>
    <row r="260" spans="2:3" hidden="1">
      <c r="B260" s="47"/>
      <c r="C260" s="47"/>
    </row>
    <row r="261" spans="2:3" hidden="1">
      <c r="B261" s="47"/>
      <c r="C261" s="47"/>
    </row>
    <row r="262" spans="2:3" hidden="1">
      <c r="B262" s="47"/>
      <c r="C262" s="47"/>
    </row>
    <row r="263" spans="2:3" hidden="1">
      <c r="B263" s="47"/>
      <c r="C263" s="47"/>
    </row>
    <row r="264" spans="2:3" hidden="1">
      <c r="B264" s="47"/>
      <c r="C264" s="47"/>
    </row>
    <row r="265" spans="2:3" hidden="1">
      <c r="B265" s="47"/>
      <c r="C265" s="47"/>
    </row>
    <row r="266" spans="2:3" hidden="1">
      <c r="B266" s="47"/>
      <c r="C266" s="47"/>
    </row>
    <row r="267" spans="2:3" hidden="1">
      <c r="B267" s="47"/>
      <c r="C267" s="47"/>
    </row>
    <row r="268" spans="2:3" hidden="1">
      <c r="B268" s="47"/>
      <c r="C268" s="47"/>
    </row>
    <row r="269" spans="2:3" hidden="1">
      <c r="B269" s="47"/>
      <c r="C269" s="47"/>
    </row>
    <row r="270" spans="2:3" hidden="1">
      <c r="B270" s="47"/>
      <c r="C270" s="47"/>
    </row>
    <row r="271" spans="2:3" hidden="1">
      <c r="B271" s="47"/>
      <c r="C271" s="47"/>
    </row>
    <row r="272" spans="2:3" hidden="1">
      <c r="B272" s="47"/>
      <c r="C272" s="47"/>
    </row>
    <row r="273" spans="2:3" hidden="1">
      <c r="B273" s="47"/>
      <c r="C273" s="47"/>
    </row>
    <row r="274" spans="2:3" hidden="1">
      <c r="B274" s="47"/>
      <c r="C274" s="47"/>
    </row>
    <row r="275" spans="2:3" hidden="1">
      <c r="B275" s="47"/>
      <c r="C275" s="47"/>
    </row>
    <row r="276" spans="2:3" hidden="1">
      <c r="B276" s="47"/>
      <c r="C276" s="47"/>
    </row>
    <row r="277" spans="2:3" hidden="1">
      <c r="B277" s="47"/>
      <c r="C277" s="47"/>
    </row>
    <row r="278" spans="2:3" hidden="1">
      <c r="B278" s="47"/>
      <c r="C278" s="47"/>
    </row>
    <row r="279" spans="2:3" hidden="1">
      <c r="B279" s="47"/>
      <c r="C279" s="47"/>
    </row>
    <row r="280" spans="2:3" hidden="1">
      <c r="B280" s="47"/>
      <c r="C280" s="47"/>
    </row>
    <row r="281" spans="2:3" hidden="1">
      <c r="B281" s="47"/>
      <c r="C281" s="47"/>
    </row>
    <row r="282" spans="2:3" hidden="1">
      <c r="B282" s="47"/>
      <c r="C282" s="47"/>
    </row>
    <row r="283" spans="2:3" hidden="1">
      <c r="B283" s="47"/>
      <c r="C283" s="47"/>
    </row>
    <row r="284" spans="2:3" hidden="1">
      <c r="B284" s="47"/>
      <c r="C284" s="47"/>
    </row>
    <row r="285" spans="2:3" hidden="1">
      <c r="B285" s="47"/>
      <c r="C285" s="47"/>
    </row>
    <row r="286" spans="2:3" hidden="1">
      <c r="B286" s="47"/>
      <c r="C286" s="47"/>
    </row>
    <row r="287" spans="2:3" hidden="1">
      <c r="B287" s="47"/>
      <c r="C287" s="47"/>
    </row>
    <row r="288" spans="2:3" hidden="1">
      <c r="B288" s="47"/>
      <c r="C288" s="47"/>
    </row>
    <row r="289" spans="2:3" hidden="1">
      <c r="B289" s="47"/>
      <c r="C289" s="47"/>
    </row>
    <row r="290" spans="2:3" hidden="1">
      <c r="B290" s="47"/>
      <c r="C290" s="47"/>
    </row>
    <row r="291" spans="2:3" hidden="1">
      <c r="B291" s="47"/>
      <c r="C291" s="47"/>
    </row>
    <row r="292" spans="2:3" hidden="1">
      <c r="B292" s="47"/>
      <c r="C292" s="47"/>
    </row>
    <row r="293" spans="2:3" hidden="1">
      <c r="B293" s="47"/>
      <c r="C293" s="47"/>
    </row>
    <row r="294" spans="2:3" hidden="1">
      <c r="B294" s="47"/>
      <c r="C294" s="47"/>
    </row>
    <row r="295" spans="2:3" hidden="1">
      <c r="B295" s="47"/>
      <c r="C295" s="47"/>
    </row>
    <row r="296" spans="2:3" hidden="1">
      <c r="B296" s="47"/>
      <c r="C296" s="47"/>
    </row>
    <row r="297" spans="2:3" hidden="1">
      <c r="B297" s="47"/>
      <c r="C297" s="47"/>
    </row>
    <row r="298" spans="2:3" hidden="1">
      <c r="B298" s="47"/>
      <c r="C298" s="47"/>
    </row>
    <row r="299" spans="2:3" hidden="1">
      <c r="B299" s="47"/>
      <c r="C299" s="47"/>
    </row>
    <row r="300" spans="2:3" hidden="1">
      <c r="B300" s="47"/>
      <c r="C300" s="47"/>
    </row>
    <row r="301" spans="2:3" hidden="1">
      <c r="B301" s="47"/>
      <c r="C301" s="47"/>
    </row>
    <row r="302" spans="2:3" hidden="1">
      <c r="B302" s="47"/>
      <c r="C302" s="47"/>
    </row>
    <row r="303" spans="2:3" hidden="1">
      <c r="B303" s="47"/>
      <c r="C303" s="47"/>
    </row>
    <row r="304" spans="2:3" hidden="1">
      <c r="B304" s="47"/>
      <c r="C304" s="47"/>
    </row>
    <row r="305" spans="2:3" hidden="1">
      <c r="B305" s="47"/>
      <c r="C305" s="47"/>
    </row>
    <row r="306" spans="2:3" hidden="1">
      <c r="B306" s="47"/>
      <c r="C306" s="47"/>
    </row>
    <row r="307" spans="2:3" hidden="1">
      <c r="B307" s="47"/>
      <c r="C307" s="47"/>
    </row>
    <row r="308" spans="2:3" hidden="1">
      <c r="B308" s="47"/>
      <c r="C308" s="47"/>
    </row>
    <row r="309" spans="2:3" hidden="1">
      <c r="B309" s="47"/>
      <c r="C309" s="47"/>
    </row>
    <row r="310" spans="2:3" hidden="1">
      <c r="B310" s="47"/>
      <c r="C310" s="47"/>
    </row>
    <row r="311" spans="2:3" hidden="1">
      <c r="B311" s="47"/>
      <c r="C311" s="47"/>
    </row>
    <row r="312" spans="2:3" hidden="1">
      <c r="B312" s="47"/>
      <c r="C312" s="47"/>
    </row>
    <row r="313" spans="2:3" hidden="1">
      <c r="B313" s="47"/>
      <c r="C313" s="47"/>
    </row>
    <row r="314" spans="2:3" hidden="1">
      <c r="B314" s="47"/>
      <c r="C314" s="47"/>
    </row>
    <row r="315" spans="2:3" hidden="1">
      <c r="B315" s="47"/>
      <c r="C315" s="47"/>
    </row>
    <row r="316" spans="2:3" hidden="1">
      <c r="B316" s="47"/>
      <c r="C316" s="47"/>
    </row>
    <row r="317" spans="2:3" hidden="1">
      <c r="B317" s="47"/>
      <c r="C317" s="47"/>
    </row>
    <row r="318" spans="2:3" hidden="1">
      <c r="B318" s="47"/>
      <c r="C318" s="47"/>
    </row>
    <row r="319" spans="2:3" hidden="1">
      <c r="B319" s="47"/>
      <c r="C319" s="47"/>
    </row>
    <row r="320" spans="2:3" hidden="1">
      <c r="B320" s="47"/>
      <c r="C320" s="47"/>
    </row>
    <row r="321" spans="2:3" hidden="1">
      <c r="B321" s="47"/>
      <c r="C321" s="47"/>
    </row>
    <row r="322" spans="2:3" hidden="1">
      <c r="B322" s="47"/>
      <c r="C322" s="47"/>
    </row>
    <row r="323" spans="2:3" hidden="1">
      <c r="B323" s="47"/>
      <c r="C323" s="47"/>
    </row>
    <row r="324" spans="2:3" hidden="1">
      <c r="B324" s="47"/>
      <c r="C324" s="47"/>
    </row>
    <row r="325" spans="2:3" hidden="1">
      <c r="B325" s="47"/>
      <c r="C325" s="47"/>
    </row>
    <row r="326" spans="2:3" hidden="1">
      <c r="B326" s="47"/>
      <c r="C326" s="47"/>
    </row>
    <row r="327" spans="2:3" hidden="1">
      <c r="B327" s="47"/>
      <c r="C327" s="47"/>
    </row>
    <row r="328" spans="2:3" hidden="1">
      <c r="B328" s="47"/>
      <c r="C328" s="47"/>
    </row>
    <row r="329" spans="2:3" hidden="1">
      <c r="B329" s="47"/>
      <c r="C329" s="47"/>
    </row>
    <row r="330" spans="2:3" hidden="1">
      <c r="B330" s="47"/>
      <c r="C330" s="47"/>
    </row>
    <row r="331" spans="2:3" hidden="1">
      <c r="B331" s="47"/>
      <c r="C331" s="47"/>
    </row>
    <row r="332" spans="2:3" hidden="1">
      <c r="B332" s="47"/>
      <c r="C332" s="47"/>
    </row>
    <row r="333" spans="2:3" hidden="1">
      <c r="B333" s="47"/>
      <c r="C333" s="47"/>
    </row>
    <row r="334" spans="2:3" hidden="1">
      <c r="B334" s="47"/>
      <c r="C334" s="47"/>
    </row>
    <row r="335" spans="2:3" hidden="1">
      <c r="B335" s="47"/>
      <c r="C335" s="47"/>
    </row>
    <row r="336" spans="2:3" hidden="1">
      <c r="B336" s="47"/>
      <c r="C336" s="47"/>
    </row>
    <row r="337" spans="2:3" hidden="1">
      <c r="B337" s="47"/>
      <c r="C337" s="47"/>
    </row>
    <row r="338" spans="2:3" hidden="1">
      <c r="B338" s="47"/>
      <c r="C338" s="47"/>
    </row>
    <row r="339" spans="2:3" hidden="1">
      <c r="B339" s="47"/>
      <c r="C339" s="47"/>
    </row>
    <row r="340" spans="2:3" hidden="1">
      <c r="B340" s="47"/>
      <c r="C340" s="47"/>
    </row>
    <row r="341" spans="2:3" hidden="1">
      <c r="B341" s="47"/>
      <c r="C341" s="47"/>
    </row>
    <row r="342" spans="2:3" hidden="1">
      <c r="B342" s="47"/>
      <c r="C342" s="47"/>
    </row>
    <row r="343" spans="2:3" hidden="1">
      <c r="B343" s="47"/>
      <c r="C343" s="47"/>
    </row>
    <row r="344" spans="2:3" hidden="1">
      <c r="B344" s="47"/>
      <c r="C344" s="47"/>
    </row>
    <row r="345" spans="2:3" hidden="1">
      <c r="B345" s="47"/>
      <c r="C345" s="47"/>
    </row>
    <row r="346" spans="2:3" hidden="1">
      <c r="B346" s="47"/>
      <c r="C346" s="47"/>
    </row>
    <row r="347" spans="2:3" hidden="1">
      <c r="B347" s="47"/>
      <c r="C347" s="47"/>
    </row>
    <row r="348" spans="2:3" hidden="1">
      <c r="B348" s="47"/>
      <c r="C348" s="47"/>
    </row>
    <row r="349" spans="2:3" hidden="1">
      <c r="B349" s="47"/>
      <c r="C349" s="47"/>
    </row>
    <row r="350" spans="2:3" hidden="1">
      <c r="B350" s="47"/>
      <c r="C350" s="47"/>
    </row>
    <row r="351" spans="2:3" hidden="1">
      <c r="B351" s="47"/>
      <c r="C351" s="47"/>
    </row>
    <row r="352" spans="2:3" hidden="1">
      <c r="B352" s="47"/>
      <c r="C352" s="47"/>
    </row>
    <row r="353" spans="2:3" hidden="1">
      <c r="B353" s="47"/>
      <c r="C353" s="47"/>
    </row>
    <row r="354" spans="2:3" hidden="1">
      <c r="B354" s="47"/>
      <c r="C354" s="47"/>
    </row>
    <row r="355" spans="2:3" hidden="1">
      <c r="B355" s="47"/>
      <c r="C355" s="47"/>
    </row>
    <row r="356" spans="2:3" hidden="1">
      <c r="B356" s="47"/>
      <c r="C356" s="47"/>
    </row>
    <row r="357" spans="2:3" hidden="1">
      <c r="B357" s="47"/>
      <c r="C357" s="47"/>
    </row>
    <row r="358" spans="2:3" hidden="1">
      <c r="B358" s="47"/>
      <c r="C358" s="47"/>
    </row>
    <row r="359" spans="2:3" hidden="1">
      <c r="B359" s="47"/>
      <c r="C359" s="47"/>
    </row>
    <row r="360" spans="2:3" hidden="1">
      <c r="B360" s="47"/>
      <c r="C360" s="47"/>
    </row>
    <row r="361" spans="2:3" hidden="1">
      <c r="B361" s="47"/>
      <c r="C361" s="47"/>
    </row>
    <row r="362" spans="2:3" hidden="1">
      <c r="B362" s="47"/>
      <c r="C362" s="47"/>
    </row>
    <row r="363" spans="2:3" hidden="1">
      <c r="B363" s="47"/>
      <c r="C363" s="47"/>
    </row>
    <row r="364" spans="2:3" hidden="1">
      <c r="B364" s="47"/>
      <c r="C364" s="47"/>
    </row>
    <row r="365" spans="2:3" hidden="1">
      <c r="B365" s="47"/>
      <c r="C365" s="47"/>
    </row>
    <row r="366" spans="2:3" hidden="1">
      <c r="B366" s="47"/>
      <c r="C366" s="47"/>
    </row>
    <row r="367" spans="2:3" hidden="1">
      <c r="B367" s="47"/>
      <c r="C367" s="47"/>
    </row>
    <row r="368" spans="2:3" hidden="1">
      <c r="B368" s="47"/>
      <c r="C368" s="47"/>
    </row>
    <row r="369" spans="2:3" hidden="1">
      <c r="B369" s="47"/>
      <c r="C369" s="47"/>
    </row>
    <row r="370" spans="2:3" hidden="1">
      <c r="B370" s="47"/>
      <c r="C370" s="47"/>
    </row>
    <row r="371" spans="2:3" hidden="1">
      <c r="B371" s="47"/>
      <c r="C371" s="47"/>
    </row>
    <row r="372" spans="2:3" hidden="1">
      <c r="B372" s="47"/>
      <c r="C372" s="47"/>
    </row>
    <row r="373" spans="2:3" hidden="1">
      <c r="B373" s="47"/>
      <c r="C373" s="47"/>
    </row>
    <row r="374" spans="2:3" hidden="1">
      <c r="B374" s="47"/>
      <c r="C374" s="47"/>
    </row>
    <row r="375" spans="2:3" hidden="1">
      <c r="B375" s="47"/>
      <c r="C375" s="47"/>
    </row>
    <row r="376" spans="2:3" hidden="1">
      <c r="B376" s="47"/>
      <c r="C376" s="47"/>
    </row>
    <row r="377" spans="2:3" hidden="1">
      <c r="B377" s="47"/>
      <c r="C377" s="47"/>
    </row>
    <row r="378" spans="2:3" hidden="1">
      <c r="B378" s="47"/>
      <c r="C378" s="47"/>
    </row>
    <row r="379" spans="2:3" hidden="1">
      <c r="B379" s="47"/>
      <c r="C379" s="47"/>
    </row>
    <row r="380" spans="2:3" hidden="1">
      <c r="B380" s="47"/>
      <c r="C380" s="47"/>
    </row>
    <row r="381" spans="2:3" hidden="1">
      <c r="B381" s="47"/>
      <c r="C381" s="47"/>
    </row>
    <row r="382" spans="2:3" hidden="1">
      <c r="B382" s="47"/>
      <c r="C382" s="47"/>
    </row>
    <row r="383" spans="2:3" hidden="1">
      <c r="B383" s="47"/>
      <c r="C383" s="47"/>
    </row>
    <row r="384" spans="2:3" hidden="1">
      <c r="B384" s="47"/>
      <c r="C384" s="47"/>
    </row>
    <row r="385" spans="2:3" hidden="1">
      <c r="B385" s="47"/>
      <c r="C385" s="47"/>
    </row>
    <row r="386" spans="2:3" hidden="1">
      <c r="B386" s="47"/>
      <c r="C386" s="47"/>
    </row>
    <row r="387" spans="2:3" hidden="1">
      <c r="B387" s="47"/>
      <c r="C387" s="47"/>
    </row>
    <row r="388" spans="2:3" hidden="1">
      <c r="B388" s="47"/>
      <c r="C388" s="47"/>
    </row>
    <row r="389" spans="2:3" hidden="1">
      <c r="B389" s="47"/>
      <c r="C389" s="47"/>
    </row>
    <row r="390" spans="2:3" hidden="1">
      <c r="B390" s="47"/>
      <c r="C390" s="47"/>
    </row>
    <row r="391" spans="2:3" hidden="1">
      <c r="B391" s="47"/>
      <c r="C391" s="47"/>
    </row>
    <row r="392" spans="2:3" hidden="1">
      <c r="B392" s="47"/>
      <c r="C392" s="47"/>
    </row>
    <row r="393" spans="2:3" hidden="1">
      <c r="B393" s="47"/>
      <c r="C393" s="47"/>
    </row>
    <row r="394" spans="2:3" hidden="1">
      <c r="B394" s="47"/>
      <c r="C394" s="47"/>
    </row>
    <row r="395" spans="2:3" hidden="1">
      <c r="B395" s="47"/>
      <c r="C395" s="47"/>
    </row>
    <row r="396" spans="2:3" hidden="1">
      <c r="B396" s="47"/>
      <c r="C396" s="47"/>
    </row>
    <row r="397" spans="2:3" hidden="1">
      <c r="B397" s="47"/>
      <c r="C397" s="47"/>
    </row>
    <row r="398" spans="2:3" hidden="1">
      <c r="B398" s="47"/>
      <c r="C398" s="47"/>
    </row>
    <row r="399" spans="2:3" hidden="1">
      <c r="B399" s="47"/>
      <c r="C399" s="47"/>
    </row>
    <row r="400" spans="2:3" hidden="1">
      <c r="B400" s="47"/>
      <c r="C400" s="47"/>
    </row>
    <row r="401" spans="2:3" hidden="1">
      <c r="B401" s="47"/>
      <c r="C401" s="47"/>
    </row>
    <row r="402" spans="2:3" hidden="1">
      <c r="B402" s="47"/>
      <c r="C402" s="47"/>
    </row>
    <row r="403" spans="2:3" hidden="1">
      <c r="B403" s="47"/>
      <c r="C403" s="47"/>
    </row>
    <row r="404" spans="2:3" hidden="1">
      <c r="B404" s="47"/>
      <c r="C404" s="47"/>
    </row>
    <row r="405" spans="2:3" hidden="1">
      <c r="B405" s="47"/>
      <c r="C405" s="47"/>
    </row>
    <row r="406" spans="2:3" hidden="1">
      <c r="B406" s="47"/>
      <c r="C406" s="47"/>
    </row>
    <row r="407" spans="2:3" hidden="1">
      <c r="B407" s="47"/>
      <c r="C407" s="47"/>
    </row>
    <row r="408" spans="2:3" hidden="1">
      <c r="B408" s="47"/>
      <c r="C408" s="47"/>
    </row>
    <row r="409" spans="2:3" hidden="1">
      <c r="B409" s="47"/>
      <c r="C409" s="47"/>
    </row>
    <row r="410" spans="2:3" hidden="1">
      <c r="B410" s="47"/>
      <c r="C410" s="47"/>
    </row>
    <row r="411" spans="2:3" hidden="1">
      <c r="B411" s="47"/>
      <c r="C411" s="47"/>
    </row>
    <row r="412" spans="2:3" hidden="1">
      <c r="B412" s="47"/>
      <c r="C412" s="47"/>
    </row>
    <row r="413" spans="2:3" hidden="1">
      <c r="B413" s="47"/>
      <c r="C413" s="47"/>
    </row>
    <row r="414" spans="2:3" hidden="1">
      <c r="B414" s="47"/>
      <c r="C414" s="47"/>
    </row>
    <row r="415" spans="2:3" hidden="1">
      <c r="B415" s="47"/>
      <c r="C415" s="47"/>
    </row>
    <row r="416" spans="2:3" hidden="1">
      <c r="B416" s="47"/>
      <c r="C416" s="47"/>
    </row>
    <row r="417" spans="2:3" hidden="1">
      <c r="B417" s="47"/>
      <c r="C417" s="47"/>
    </row>
    <row r="418" spans="2:3" hidden="1">
      <c r="B418" s="47"/>
      <c r="C418" s="47"/>
    </row>
    <row r="419" spans="2:3" hidden="1">
      <c r="B419" s="47"/>
      <c r="C419" s="47"/>
    </row>
    <row r="420" spans="2:3" hidden="1">
      <c r="B420" s="47"/>
      <c r="C420" s="47"/>
    </row>
    <row r="421" spans="2:3" hidden="1">
      <c r="B421" s="47"/>
      <c r="C421" s="47"/>
    </row>
    <row r="422" spans="2:3" hidden="1">
      <c r="B422" s="47"/>
      <c r="C422" s="47"/>
    </row>
    <row r="423" spans="2:3" hidden="1">
      <c r="B423" s="47"/>
      <c r="C423" s="47"/>
    </row>
    <row r="424" spans="2:3" hidden="1">
      <c r="B424" s="47"/>
      <c r="C424" s="47"/>
    </row>
    <row r="425" spans="2:3" hidden="1">
      <c r="B425" s="47"/>
      <c r="C425" s="47"/>
    </row>
    <row r="426" spans="2:3" hidden="1">
      <c r="B426" s="47"/>
      <c r="C426" s="47"/>
    </row>
    <row r="427" spans="2:3" hidden="1">
      <c r="B427" s="47"/>
      <c r="C427" s="47"/>
    </row>
    <row r="428" spans="2:3" hidden="1">
      <c r="B428" s="47"/>
      <c r="C428" s="47"/>
    </row>
    <row r="429" spans="2:3" hidden="1">
      <c r="B429" s="47"/>
      <c r="C429" s="47"/>
    </row>
    <row r="430" spans="2:3" hidden="1">
      <c r="B430" s="47"/>
      <c r="C430" s="47"/>
    </row>
    <row r="431" spans="2:3" hidden="1">
      <c r="B431" s="47"/>
      <c r="C431" s="47"/>
    </row>
    <row r="432" spans="2:3" hidden="1">
      <c r="B432" s="47"/>
      <c r="C432" s="47"/>
    </row>
    <row r="433" spans="2:3" hidden="1">
      <c r="B433" s="47"/>
      <c r="C433" s="47"/>
    </row>
    <row r="434" spans="2:3" hidden="1">
      <c r="B434" s="47"/>
      <c r="C434" s="47"/>
    </row>
    <row r="435" spans="2:3" hidden="1">
      <c r="B435" s="47"/>
      <c r="C435" s="47"/>
    </row>
    <row r="436" spans="2:3" hidden="1">
      <c r="B436" s="47"/>
      <c r="C436" s="47"/>
    </row>
    <row r="437" spans="2:3" hidden="1">
      <c r="B437" s="47"/>
      <c r="C437" s="47"/>
    </row>
    <row r="438" spans="2:3" hidden="1">
      <c r="B438" s="47"/>
      <c r="C438" s="47"/>
    </row>
    <row r="439" spans="2:3" hidden="1">
      <c r="B439" s="47"/>
      <c r="C439" s="47"/>
    </row>
    <row r="440" spans="2:3" hidden="1">
      <c r="B440" s="47"/>
      <c r="C440" s="47"/>
    </row>
    <row r="441" spans="2:3" hidden="1">
      <c r="B441" s="47"/>
      <c r="C441" s="47"/>
    </row>
    <row r="442" spans="2:3" hidden="1">
      <c r="B442" s="47"/>
      <c r="C442" s="47"/>
    </row>
    <row r="443" spans="2:3" hidden="1">
      <c r="B443" s="47"/>
      <c r="C443" s="47"/>
    </row>
    <row r="444" spans="2:3" hidden="1">
      <c r="B444" s="47"/>
      <c r="C444" s="47"/>
    </row>
    <row r="445" spans="2:3" hidden="1">
      <c r="B445" s="47"/>
      <c r="C445" s="47"/>
    </row>
    <row r="446" spans="2:3" hidden="1">
      <c r="B446" s="47"/>
      <c r="C446" s="47"/>
    </row>
    <row r="447" spans="2:3" hidden="1">
      <c r="B447" s="47"/>
      <c r="C447" s="47"/>
    </row>
    <row r="448" spans="2:3" hidden="1">
      <c r="B448" s="47"/>
      <c r="C448" s="47"/>
    </row>
    <row r="449" spans="2:3" hidden="1">
      <c r="B449" s="47"/>
      <c r="C449" s="47"/>
    </row>
    <row r="450" spans="2:3" hidden="1">
      <c r="B450" s="47"/>
      <c r="C450" s="47"/>
    </row>
    <row r="451" spans="2:3" hidden="1">
      <c r="B451" s="47"/>
      <c r="C451" s="47"/>
    </row>
    <row r="452" spans="2:3" hidden="1">
      <c r="B452" s="47"/>
      <c r="C452" s="47"/>
    </row>
    <row r="453" spans="2:3" hidden="1">
      <c r="B453" s="47"/>
      <c r="C453" s="47"/>
    </row>
    <row r="454" spans="2:3" hidden="1">
      <c r="B454" s="47"/>
      <c r="C454" s="47"/>
    </row>
    <row r="455" spans="2:3" hidden="1">
      <c r="B455" s="47"/>
      <c r="C455" s="47"/>
    </row>
    <row r="456" spans="2:3" hidden="1">
      <c r="B456" s="47"/>
      <c r="C456" s="47"/>
    </row>
    <row r="457" spans="2:3" hidden="1">
      <c r="B457" s="47"/>
      <c r="C457" s="47"/>
    </row>
    <row r="458" spans="2:3" hidden="1">
      <c r="B458" s="47"/>
      <c r="C458" s="47"/>
    </row>
    <row r="459" spans="2:3" hidden="1">
      <c r="B459" s="47"/>
      <c r="C459" s="47"/>
    </row>
    <row r="460" spans="2:3" hidden="1">
      <c r="B460" s="47"/>
      <c r="C460" s="47"/>
    </row>
    <row r="461" spans="2:3" hidden="1">
      <c r="B461" s="47"/>
      <c r="C461" s="47"/>
    </row>
    <row r="462" spans="2:3" hidden="1">
      <c r="B462" s="47"/>
      <c r="C462" s="47"/>
    </row>
    <row r="463" spans="2:3" hidden="1">
      <c r="B463" s="47"/>
      <c r="C463" s="47"/>
    </row>
    <row r="464" spans="2:3" hidden="1">
      <c r="B464" s="47"/>
      <c r="C464" s="47"/>
    </row>
    <row r="465" spans="2:3" hidden="1">
      <c r="B465" s="47"/>
      <c r="C465" s="47"/>
    </row>
    <row r="466" spans="2:3" hidden="1">
      <c r="B466" s="47"/>
      <c r="C466" s="47"/>
    </row>
    <row r="467" spans="2:3" hidden="1">
      <c r="B467" s="47"/>
      <c r="C467" s="47"/>
    </row>
    <row r="468" spans="2:3" hidden="1">
      <c r="B468" s="47"/>
      <c r="C468" s="47"/>
    </row>
    <row r="469" spans="2:3" hidden="1">
      <c r="B469" s="47"/>
      <c r="C469" s="47"/>
    </row>
    <row r="470" spans="2:3" hidden="1">
      <c r="B470" s="47"/>
      <c r="C470" s="47"/>
    </row>
    <row r="471" spans="2:3" hidden="1">
      <c r="B471" s="47"/>
      <c r="C471" s="47"/>
    </row>
    <row r="472" spans="2:3" hidden="1">
      <c r="B472" s="47"/>
      <c r="C472" s="47"/>
    </row>
    <row r="473" spans="2:3" hidden="1">
      <c r="B473" s="47"/>
      <c r="C473" s="47"/>
    </row>
    <row r="474" spans="2:3" hidden="1">
      <c r="B474" s="47"/>
      <c r="C474" s="47"/>
    </row>
    <row r="475" spans="2:3" hidden="1">
      <c r="B475" s="47"/>
      <c r="C475" s="47"/>
    </row>
    <row r="476" spans="2:3" hidden="1">
      <c r="B476" s="47"/>
      <c r="C476" s="47"/>
    </row>
    <row r="477" spans="2:3" hidden="1">
      <c r="B477" s="47"/>
      <c r="C477" s="47"/>
    </row>
    <row r="478" spans="2:3" hidden="1">
      <c r="B478" s="47"/>
      <c r="C478" s="47"/>
    </row>
    <row r="479" spans="2:3" hidden="1">
      <c r="B479" s="47"/>
      <c r="C479" s="47"/>
    </row>
    <row r="480" spans="2:3" hidden="1">
      <c r="B480" s="47"/>
      <c r="C480" s="47"/>
    </row>
    <row r="481" spans="2:3" hidden="1">
      <c r="B481" s="47"/>
      <c r="C481" s="47"/>
    </row>
    <row r="482" spans="2:3" hidden="1">
      <c r="B482" s="47"/>
      <c r="C482" s="47"/>
    </row>
    <row r="483" spans="2:3" hidden="1">
      <c r="B483" s="47"/>
      <c r="C483" s="47"/>
    </row>
    <row r="484" spans="2:3" hidden="1">
      <c r="B484" s="47"/>
      <c r="C484" s="47"/>
    </row>
    <row r="485" spans="2:3" hidden="1">
      <c r="B485" s="47"/>
      <c r="C485" s="47"/>
    </row>
    <row r="486" spans="2:3" hidden="1">
      <c r="B486" s="47"/>
      <c r="C486" s="47"/>
    </row>
    <row r="487" spans="2:3" hidden="1">
      <c r="B487" s="47"/>
      <c r="C487" s="47"/>
    </row>
    <row r="488" spans="2:3" hidden="1">
      <c r="B488" s="47"/>
      <c r="C488" s="47"/>
    </row>
    <row r="489" spans="2:3" hidden="1">
      <c r="B489" s="47"/>
      <c r="C489" s="47"/>
    </row>
    <row r="490" spans="2:3" hidden="1">
      <c r="B490" s="47"/>
      <c r="C490" s="47"/>
    </row>
    <row r="491" spans="2:3" hidden="1">
      <c r="B491" s="47"/>
      <c r="C491" s="47"/>
    </row>
    <row r="492" spans="2:3" hidden="1">
      <c r="B492" s="47"/>
      <c r="C492" s="47"/>
    </row>
    <row r="493" spans="2:3" hidden="1">
      <c r="B493" s="47"/>
      <c r="C493" s="47"/>
    </row>
    <row r="494" spans="2:3" hidden="1">
      <c r="B494" s="47"/>
      <c r="C494" s="47"/>
    </row>
    <row r="495" spans="2:3" hidden="1">
      <c r="B495" s="47"/>
      <c r="C495" s="47"/>
    </row>
    <row r="496" spans="2:3" hidden="1">
      <c r="B496" s="47"/>
      <c r="C496" s="47"/>
    </row>
    <row r="497" spans="2:3" hidden="1">
      <c r="B497" s="47"/>
      <c r="C497" s="47"/>
    </row>
    <row r="498" spans="2:3" hidden="1">
      <c r="B498" s="47"/>
      <c r="C498" s="47"/>
    </row>
    <row r="499" spans="2:3" hidden="1">
      <c r="B499" s="47"/>
      <c r="C499" s="47"/>
    </row>
    <row r="500" spans="2:3" hidden="1">
      <c r="B500" s="47"/>
      <c r="C500" s="47"/>
    </row>
    <row r="501" spans="2:3" hidden="1">
      <c r="B501" s="47"/>
      <c r="C501" s="47"/>
    </row>
    <row r="502" spans="2:3" hidden="1">
      <c r="B502" s="47"/>
      <c r="C502" s="47"/>
    </row>
    <row r="503" spans="2:3" hidden="1">
      <c r="B503" s="47"/>
      <c r="C503" s="47"/>
    </row>
    <row r="504" spans="2:3" hidden="1">
      <c r="B504" s="47"/>
      <c r="C504" s="47"/>
    </row>
    <row r="505" spans="2:3" hidden="1">
      <c r="B505" s="47"/>
      <c r="C505" s="47"/>
    </row>
    <row r="506" spans="2:3" hidden="1">
      <c r="B506" s="47"/>
      <c r="C506" s="47"/>
    </row>
    <row r="507" spans="2:3" hidden="1">
      <c r="B507" s="47"/>
      <c r="C507" s="47"/>
    </row>
    <row r="508" spans="2:3" hidden="1">
      <c r="B508" s="47"/>
      <c r="C508" s="47"/>
    </row>
    <row r="509" spans="2:3" hidden="1">
      <c r="B509" s="47"/>
      <c r="C509" s="47"/>
    </row>
    <row r="510" spans="2:3" hidden="1">
      <c r="B510" s="47"/>
      <c r="C510" s="47"/>
    </row>
    <row r="511" spans="2:3" hidden="1">
      <c r="B511" s="47"/>
      <c r="C511" s="47"/>
    </row>
    <row r="512" spans="2:3" hidden="1">
      <c r="B512" s="47"/>
      <c r="C512" s="47"/>
    </row>
    <row r="513" spans="2:3" hidden="1">
      <c r="B513" s="47"/>
      <c r="C513" s="47"/>
    </row>
    <row r="514" spans="2:3" hidden="1">
      <c r="B514" s="47"/>
      <c r="C514" s="47"/>
    </row>
    <row r="515" spans="2:3" hidden="1">
      <c r="B515" s="47"/>
      <c r="C515" s="47"/>
    </row>
    <row r="516" spans="2:3" hidden="1">
      <c r="B516" s="47"/>
      <c r="C516" s="47"/>
    </row>
    <row r="517" spans="2:3" hidden="1">
      <c r="B517" s="47"/>
      <c r="C517" s="47"/>
    </row>
    <row r="518" spans="2:3" hidden="1">
      <c r="B518" s="47"/>
      <c r="C518" s="47"/>
    </row>
    <row r="519" spans="2:3" hidden="1">
      <c r="B519" s="47"/>
      <c r="C519" s="47"/>
    </row>
    <row r="520" spans="2:3" hidden="1">
      <c r="B520" s="47"/>
      <c r="C520" s="47"/>
    </row>
    <row r="521" spans="2:3" hidden="1">
      <c r="B521" s="47"/>
      <c r="C521" s="47"/>
    </row>
    <row r="522" spans="2:3" hidden="1">
      <c r="B522" s="47"/>
      <c r="C522" s="47"/>
    </row>
    <row r="523" spans="2:3" hidden="1">
      <c r="B523" s="47"/>
      <c r="C523" s="47"/>
    </row>
    <row r="524" spans="2:3" hidden="1">
      <c r="B524" s="47"/>
      <c r="C524" s="47"/>
    </row>
    <row r="525" spans="2:3" hidden="1">
      <c r="B525" s="47"/>
      <c r="C525" s="47"/>
    </row>
    <row r="526" spans="2:3" hidden="1">
      <c r="B526" s="47"/>
      <c r="C526" s="47"/>
    </row>
    <row r="527" spans="2:3" hidden="1">
      <c r="B527" s="47"/>
      <c r="C527" s="47"/>
    </row>
    <row r="528" spans="2:3" hidden="1">
      <c r="B528" s="47"/>
      <c r="C528" s="47"/>
    </row>
    <row r="529" spans="2:3" hidden="1">
      <c r="B529" s="47"/>
      <c r="C529" s="47"/>
    </row>
    <row r="530" spans="2:3" hidden="1">
      <c r="B530" s="47"/>
      <c r="C530" s="47"/>
    </row>
    <row r="531" spans="2:3" hidden="1">
      <c r="B531" s="47"/>
      <c r="C531" s="47"/>
    </row>
    <row r="532" spans="2:3" hidden="1">
      <c r="B532" s="47"/>
      <c r="C532" s="47"/>
    </row>
    <row r="533" spans="2:3" hidden="1">
      <c r="B533" s="47"/>
      <c r="C533" s="47"/>
    </row>
    <row r="534" spans="2:3" hidden="1">
      <c r="B534" s="47"/>
      <c r="C534" s="47"/>
    </row>
    <row r="535" spans="2:3" hidden="1">
      <c r="B535" s="47"/>
      <c r="C535" s="47"/>
    </row>
    <row r="536" spans="2:3" hidden="1">
      <c r="B536" s="47"/>
      <c r="C536" s="47"/>
    </row>
    <row r="537" spans="2:3" hidden="1">
      <c r="B537" s="47"/>
      <c r="C537" s="47"/>
    </row>
    <row r="538" spans="2:3" hidden="1">
      <c r="B538" s="47"/>
      <c r="C538" s="47"/>
    </row>
    <row r="539" spans="2:3" hidden="1">
      <c r="B539" s="47"/>
      <c r="C539" s="47"/>
    </row>
    <row r="540" spans="2:3" hidden="1">
      <c r="B540" s="47"/>
      <c r="C540" s="47"/>
    </row>
    <row r="541" spans="2:3" hidden="1">
      <c r="B541" s="47"/>
      <c r="C541" s="47"/>
    </row>
    <row r="542" spans="2:3" hidden="1">
      <c r="B542" s="47"/>
      <c r="C542" s="47"/>
    </row>
    <row r="543" spans="2:3" hidden="1">
      <c r="B543" s="47"/>
      <c r="C543" s="47"/>
    </row>
    <row r="544" spans="2:3" hidden="1">
      <c r="B544" s="47"/>
      <c r="C544" s="47"/>
    </row>
    <row r="545" spans="2:3" hidden="1">
      <c r="B545" s="47"/>
      <c r="C545" s="47"/>
    </row>
    <row r="546" spans="2:3" hidden="1">
      <c r="B546" s="47"/>
      <c r="C546" s="47"/>
    </row>
    <row r="547" spans="2:3" hidden="1">
      <c r="B547" s="47"/>
      <c r="C547" s="47"/>
    </row>
    <row r="548" spans="2:3" hidden="1">
      <c r="B548" s="47"/>
      <c r="C548" s="47"/>
    </row>
    <row r="549" spans="2:3" hidden="1">
      <c r="B549" s="47"/>
      <c r="C549" s="47"/>
    </row>
    <row r="550" spans="2:3" hidden="1">
      <c r="B550" s="47"/>
      <c r="C550" s="47"/>
    </row>
    <row r="551" spans="2:3" hidden="1">
      <c r="B551" s="47"/>
      <c r="C551" s="47"/>
    </row>
    <row r="552" spans="2:3" hidden="1">
      <c r="B552" s="47"/>
      <c r="C552" s="47"/>
    </row>
    <row r="553" spans="2:3" hidden="1">
      <c r="B553" s="47"/>
      <c r="C553" s="47"/>
    </row>
    <row r="554" spans="2:3" hidden="1">
      <c r="B554" s="47"/>
      <c r="C554" s="47"/>
    </row>
    <row r="555" spans="2:3" hidden="1">
      <c r="B555" s="47"/>
      <c r="C555" s="47"/>
    </row>
    <row r="556" spans="2:3" hidden="1">
      <c r="B556" s="47"/>
      <c r="C556" s="47"/>
    </row>
    <row r="557" spans="2:3" hidden="1">
      <c r="B557" s="47"/>
      <c r="C557" s="47"/>
    </row>
    <row r="558" spans="2:3" hidden="1">
      <c r="B558" s="47"/>
      <c r="C558" s="47"/>
    </row>
    <row r="559" spans="2:3" hidden="1">
      <c r="B559" s="47"/>
      <c r="C559" s="47"/>
    </row>
    <row r="560" spans="2:3" hidden="1">
      <c r="B560" s="47"/>
      <c r="C560" s="47"/>
    </row>
    <row r="561" spans="2:3" hidden="1">
      <c r="B561" s="47"/>
      <c r="C561" s="47"/>
    </row>
    <row r="562" spans="2:3" hidden="1">
      <c r="B562" s="47"/>
      <c r="C562" s="47"/>
    </row>
    <row r="563" spans="2:3" hidden="1">
      <c r="B563" s="47"/>
      <c r="C563" s="47"/>
    </row>
    <row r="564" spans="2:3" hidden="1">
      <c r="B564" s="47"/>
      <c r="C564" s="47"/>
    </row>
    <row r="565" spans="2:3" hidden="1">
      <c r="B565" s="47"/>
      <c r="C565" s="47"/>
    </row>
    <row r="566" spans="2:3" hidden="1">
      <c r="B566" s="47"/>
      <c r="C566" s="47"/>
    </row>
    <row r="567" spans="2:3" hidden="1">
      <c r="B567" s="47"/>
      <c r="C567" s="47"/>
    </row>
    <row r="568" spans="2:3" hidden="1">
      <c r="B568" s="47"/>
      <c r="C568" s="47"/>
    </row>
    <row r="569" spans="2:3" hidden="1">
      <c r="B569" s="47"/>
      <c r="C569" s="47"/>
    </row>
    <row r="570" spans="2:3" hidden="1">
      <c r="B570" s="47"/>
      <c r="C570" s="47"/>
    </row>
    <row r="571" spans="2:3" hidden="1">
      <c r="B571" s="47"/>
      <c r="C571" s="47"/>
    </row>
    <row r="572" spans="2:3" hidden="1">
      <c r="B572" s="47"/>
      <c r="C572" s="47"/>
    </row>
    <row r="573" spans="2:3" hidden="1">
      <c r="B573" s="47"/>
      <c r="C573" s="47"/>
    </row>
    <row r="574" spans="2:3" hidden="1">
      <c r="B574" s="47"/>
      <c r="C574" s="47"/>
    </row>
    <row r="575" spans="2:3" hidden="1">
      <c r="B575" s="47"/>
      <c r="C575" s="47"/>
    </row>
    <row r="576" spans="2:3" hidden="1">
      <c r="B576" s="47"/>
      <c r="C576" s="47"/>
    </row>
    <row r="577" spans="2:3" hidden="1">
      <c r="B577" s="47"/>
      <c r="C577" s="47"/>
    </row>
    <row r="578" spans="2:3" hidden="1">
      <c r="B578" s="47"/>
      <c r="C578" s="47"/>
    </row>
    <row r="579" spans="2:3" hidden="1">
      <c r="B579" s="47"/>
      <c r="C579" s="47"/>
    </row>
    <row r="580" spans="2:3" hidden="1">
      <c r="B580" s="47"/>
      <c r="C580" s="47"/>
    </row>
    <row r="581" spans="2:3" hidden="1">
      <c r="B581" s="47"/>
      <c r="C581" s="47"/>
    </row>
    <row r="582" spans="2:3" hidden="1">
      <c r="B582" s="47"/>
      <c r="C582" s="47"/>
    </row>
    <row r="583" spans="2:3" hidden="1">
      <c r="B583" s="47"/>
      <c r="C583" s="47"/>
    </row>
    <row r="584" spans="2:3" hidden="1">
      <c r="B584" s="47"/>
      <c r="C584" s="47"/>
    </row>
    <row r="585" spans="2:3" hidden="1">
      <c r="B585" s="47"/>
      <c r="C585" s="47"/>
    </row>
    <row r="586" spans="2:3" hidden="1">
      <c r="B586" s="47"/>
      <c r="C586" s="47"/>
    </row>
    <row r="587" spans="2:3" hidden="1">
      <c r="B587" s="47"/>
      <c r="C587" s="47"/>
    </row>
    <row r="588" spans="2:3" hidden="1">
      <c r="B588" s="47"/>
      <c r="C588" s="47"/>
    </row>
    <row r="589" spans="2:3" hidden="1">
      <c r="B589" s="47"/>
      <c r="C589" s="47"/>
    </row>
    <row r="590" spans="2:3" hidden="1">
      <c r="B590" s="47"/>
      <c r="C590" s="47"/>
    </row>
    <row r="591" spans="2:3" hidden="1">
      <c r="B591" s="47"/>
      <c r="C591" s="47"/>
    </row>
    <row r="592" spans="2:3" hidden="1">
      <c r="B592" s="47"/>
      <c r="C592" s="47"/>
    </row>
    <row r="593" spans="2:3" hidden="1">
      <c r="B593" s="47"/>
      <c r="C593" s="47"/>
    </row>
    <row r="594" spans="2:3" hidden="1">
      <c r="B594" s="47"/>
      <c r="C594" s="47"/>
    </row>
    <row r="595" spans="2:3" hidden="1">
      <c r="B595" s="47"/>
      <c r="C595" s="47"/>
    </row>
    <row r="596" spans="2:3" hidden="1">
      <c r="B596" s="47"/>
      <c r="C596" s="47"/>
    </row>
    <row r="597" spans="2:3" hidden="1">
      <c r="B597" s="47"/>
      <c r="C597" s="47"/>
    </row>
    <row r="598" spans="2:3" hidden="1">
      <c r="B598" s="47"/>
      <c r="C598" s="47"/>
    </row>
    <row r="599" spans="2:3" hidden="1">
      <c r="B599" s="47"/>
      <c r="C599" s="47"/>
    </row>
    <row r="600" spans="2:3" hidden="1">
      <c r="B600" s="47"/>
      <c r="C600" s="47"/>
    </row>
    <row r="601" spans="2:3" hidden="1">
      <c r="B601" s="47"/>
      <c r="C601" s="47"/>
    </row>
    <row r="602" spans="2:3" hidden="1">
      <c r="B602" s="47"/>
      <c r="C602" s="47"/>
    </row>
    <row r="603" spans="2:3" hidden="1">
      <c r="B603" s="47"/>
      <c r="C603" s="47"/>
    </row>
    <row r="604" spans="2:3" hidden="1">
      <c r="B604" s="47"/>
      <c r="C604" s="47"/>
    </row>
    <row r="605" spans="2:3" hidden="1">
      <c r="B605" s="47"/>
      <c r="C605" s="47"/>
    </row>
    <row r="606" spans="2:3" hidden="1">
      <c r="B606" s="47"/>
      <c r="C606" s="47"/>
    </row>
    <row r="607" spans="2:3" hidden="1">
      <c r="B607" s="47"/>
      <c r="C607" s="47"/>
    </row>
    <row r="608" spans="2:3" hidden="1">
      <c r="B608" s="47"/>
      <c r="C608" s="47"/>
    </row>
    <row r="609" spans="2:3" hidden="1">
      <c r="B609" s="47"/>
      <c r="C609" s="47"/>
    </row>
    <row r="610" spans="2:3" hidden="1">
      <c r="B610" s="47"/>
      <c r="C610" s="47"/>
    </row>
    <row r="611" spans="2:3" hidden="1">
      <c r="B611" s="47"/>
      <c r="C611" s="47"/>
    </row>
    <row r="612" spans="2:3" hidden="1">
      <c r="B612" s="47"/>
      <c r="C612" s="47"/>
    </row>
    <row r="613" spans="2:3" hidden="1">
      <c r="B613" s="47"/>
      <c r="C613" s="47"/>
    </row>
    <row r="614" spans="2:3" hidden="1">
      <c r="B614" s="47"/>
      <c r="C614" s="47"/>
    </row>
    <row r="615" spans="2:3" hidden="1">
      <c r="B615" s="47"/>
      <c r="C615" s="47"/>
    </row>
    <row r="616" spans="2:3" hidden="1">
      <c r="B616" s="47"/>
      <c r="C616" s="47"/>
    </row>
    <row r="617" spans="2:3" hidden="1">
      <c r="B617" s="47"/>
      <c r="C617" s="47"/>
    </row>
    <row r="618" spans="2:3" hidden="1">
      <c r="B618" s="47"/>
      <c r="C618" s="47"/>
    </row>
    <row r="619" spans="2:3" hidden="1">
      <c r="B619" s="47"/>
      <c r="C619" s="47"/>
    </row>
    <row r="620" spans="2:3" hidden="1">
      <c r="B620" s="47"/>
      <c r="C620" s="47"/>
    </row>
    <row r="621" spans="2:3" hidden="1">
      <c r="B621" s="47"/>
      <c r="C621" s="47"/>
    </row>
    <row r="622" spans="2:3" hidden="1">
      <c r="B622" s="47"/>
      <c r="C622" s="47"/>
    </row>
    <row r="623" spans="2:3" hidden="1">
      <c r="B623" s="47"/>
      <c r="C623" s="47"/>
    </row>
    <row r="624" spans="2:3" hidden="1">
      <c r="B624" s="47"/>
      <c r="C624" s="47"/>
    </row>
    <row r="625" spans="2:3" hidden="1">
      <c r="B625" s="47"/>
      <c r="C625" s="47"/>
    </row>
    <row r="626" spans="2:3" hidden="1">
      <c r="B626" s="47"/>
      <c r="C626" s="47"/>
    </row>
    <row r="627" spans="2:3" hidden="1">
      <c r="B627" s="47"/>
      <c r="C627" s="47"/>
    </row>
    <row r="628" spans="2:3" hidden="1">
      <c r="B628" s="47"/>
      <c r="C628" s="47"/>
    </row>
    <row r="629" spans="2:3" hidden="1">
      <c r="B629" s="47"/>
      <c r="C629" s="47"/>
    </row>
    <row r="630" spans="2:3" hidden="1">
      <c r="B630" s="47"/>
      <c r="C630" s="47"/>
    </row>
    <row r="631" spans="2:3" hidden="1">
      <c r="B631" s="47"/>
      <c r="C631" s="47"/>
    </row>
    <row r="632" spans="2:3" hidden="1">
      <c r="B632" s="47"/>
      <c r="C632" s="47"/>
    </row>
    <row r="633" spans="2:3" hidden="1">
      <c r="B633" s="47"/>
      <c r="C633" s="47"/>
    </row>
    <row r="634" spans="2:3" hidden="1">
      <c r="B634" s="47"/>
      <c r="C634" s="47"/>
    </row>
    <row r="635" spans="2:3" hidden="1">
      <c r="B635" s="47"/>
      <c r="C635" s="47"/>
    </row>
    <row r="636" spans="2:3" hidden="1">
      <c r="B636" s="47"/>
      <c r="C636" s="47"/>
    </row>
    <row r="637" spans="2:3" hidden="1">
      <c r="B637" s="47"/>
      <c r="C637" s="47"/>
    </row>
    <row r="638" spans="2:3" hidden="1">
      <c r="B638" s="47"/>
      <c r="C638" s="47"/>
    </row>
    <row r="639" spans="2:3" hidden="1">
      <c r="B639" s="47"/>
      <c r="C639" s="47"/>
    </row>
    <row r="640" spans="2:3" hidden="1">
      <c r="B640" s="47"/>
      <c r="C640" s="47"/>
    </row>
    <row r="641" spans="2:3" hidden="1">
      <c r="B641" s="47"/>
      <c r="C641" s="47"/>
    </row>
    <row r="642" spans="2:3" hidden="1">
      <c r="B642" s="47"/>
      <c r="C642" s="47"/>
    </row>
    <row r="643" spans="2:3" hidden="1">
      <c r="B643" s="47"/>
      <c r="C643" s="47"/>
    </row>
    <row r="644" spans="2:3" hidden="1">
      <c r="B644" s="47"/>
      <c r="C644" s="47"/>
    </row>
    <row r="645" spans="2:3" hidden="1">
      <c r="B645" s="47"/>
      <c r="C645" s="47"/>
    </row>
    <row r="646" spans="2:3" hidden="1">
      <c r="B646" s="47"/>
      <c r="C646" s="47"/>
    </row>
    <row r="647" spans="2:3" hidden="1">
      <c r="B647" s="47"/>
      <c r="C647" s="47"/>
    </row>
    <row r="648" spans="2:3" hidden="1">
      <c r="B648" s="47"/>
      <c r="C648" s="47"/>
    </row>
    <row r="649" spans="2:3" hidden="1">
      <c r="B649" s="47"/>
      <c r="C649" s="47"/>
    </row>
    <row r="650" spans="2:3" hidden="1">
      <c r="B650" s="47"/>
      <c r="C650" s="47"/>
    </row>
    <row r="651" spans="2:3" hidden="1">
      <c r="B651" s="47"/>
      <c r="C651" s="47"/>
    </row>
    <row r="652" spans="2:3" hidden="1">
      <c r="B652" s="47"/>
      <c r="C652" s="47"/>
    </row>
    <row r="653" spans="2:3" hidden="1">
      <c r="B653" s="47"/>
      <c r="C653" s="47"/>
    </row>
    <row r="654" spans="2:3" hidden="1">
      <c r="B654" s="47"/>
      <c r="C654" s="47"/>
    </row>
    <row r="655" spans="2:3" hidden="1">
      <c r="B655" s="47"/>
      <c r="C655" s="47"/>
    </row>
    <row r="656" spans="2:3" hidden="1">
      <c r="B656" s="47"/>
      <c r="C656" s="47"/>
    </row>
    <row r="657" spans="2:3" hidden="1">
      <c r="B657" s="47"/>
      <c r="C657" s="47"/>
    </row>
    <row r="658" spans="2:3" hidden="1">
      <c r="B658" s="47"/>
      <c r="C658" s="47"/>
    </row>
    <row r="659" spans="2:3" hidden="1">
      <c r="B659" s="47"/>
      <c r="C659" s="47"/>
    </row>
    <row r="660" spans="2:3" hidden="1">
      <c r="B660" s="47"/>
      <c r="C660" s="47"/>
    </row>
    <row r="661" spans="2:3" hidden="1">
      <c r="B661" s="47"/>
      <c r="C661" s="47"/>
    </row>
    <row r="662" spans="2:3" hidden="1">
      <c r="B662" s="47"/>
      <c r="C662" s="47"/>
    </row>
    <row r="663" spans="2:3" hidden="1">
      <c r="B663" s="47"/>
      <c r="C663" s="47"/>
    </row>
    <row r="664" spans="2:3" hidden="1">
      <c r="B664" s="47"/>
      <c r="C664" s="47"/>
    </row>
    <row r="665" spans="2:3" hidden="1">
      <c r="B665" s="47"/>
      <c r="C665" s="47"/>
    </row>
    <row r="666" spans="2:3" hidden="1">
      <c r="B666" s="47"/>
      <c r="C666" s="47"/>
    </row>
    <row r="667" spans="2:3" hidden="1">
      <c r="B667" s="47"/>
      <c r="C667" s="47"/>
    </row>
    <row r="668" spans="2:3" hidden="1">
      <c r="B668" s="47"/>
      <c r="C668" s="47"/>
    </row>
    <row r="669" spans="2:3" hidden="1">
      <c r="B669" s="47"/>
      <c r="C669" s="47"/>
    </row>
    <row r="670" spans="2:3" hidden="1">
      <c r="B670" s="47"/>
      <c r="C670" s="47"/>
    </row>
    <row r="671" spans="2:3" hidden="1">
      <c r="B671" s="47"/>
      <c r="C671" s="47"/>
    </row>
    <row r="672" spans="2:3" hidden="1">
      <c r="B672" s="47"/>
      <c r="C672" s="47"/>
    </row>
    <row r="673" spans="2:3" hidden="1">
      <c r="B673" s="47"/>
      <c r="C673" s="47"/>
    </row>
    <row r="674" spans="2:3" hidden="1">
      <c r="B674" s="47"/>
      <c r="C674" s="47"/>
    </row>
    <row r="675" spans="2:3" hidden="1">
      <c r="B675" s="47"/>
      <c r="C675" s="47"/>
    </row>
    <row r="676" spans="2:3" hidden="1">
      <c r="B676" s="47"/>
      <c r="C676" s="47"/>
    </row>
    <row r="677" spans="2:3" hidden="1">
      <c r="B677" s="47"/>
      <c r="C677" s="47"/>
    </row>
    <row r="678" spans="2:3" hidden="1">
      <c r="B678" s="47"/>
      <c r="C678" s="47"/>
    </row>
    <row r="679" spans="2:3" hidden="1">
      <c r="B679" s="47"/>
      <c r="C679" s="47"/>
    </row>
    <row r="680" spans="2:3" hidden="1">
      <c r="B680" s="47"/>
      <c r="C680" s="47"/>
    </row>
    <row r="681" spans="2:3" hidden="1">
      <c r="B681" s="47"/>
      <c r="C681" s="47"/>
    </row>
    <row r="682" spans="2:3" hidden="1">
      <c r="B682" s="47"/>
      <c r="C682" s="47"/>
    </row>
    <row r="683" spans="2:3" hidden="1">
      <c r="B683" s="47"/>
      <c r="C683" s="47"/>
    </row>
    <row r="684" spans="2:3" hidden="1">
      <c r="B684" s="47"/>
      <c r="C684" s="47"/>
    </row>
    <row r="685" spans="2:3" hidden="1">
      <c r="B685" s="47"/>
      <c r="C685" s="47"/>
    </row>
    <row r="686" spans="2:3" hidden="1">
      <c r="B686" s="47"/>
      <c r="C686" s="47"/>
    </row>
    <row r="687" spans="2:3" hidden="1">
      <c r="B687" s="47"/>
      <c r="C687" s="47"/>
    </row>
    <row r="688" spans="2:3" hidden="1">
      <c r="B688" s="47"/>
      <c r="C688" s="47"/>
    </row>
    <row r="689" spans="2:3" hidden="1">
      <c r="B689" s="47"/>
      <c r="C689" s="47"/>
    </row>
    <row r="690" spans="2:3" hidden="1">
      <c r="B690" s="47"/>
      <c r="C690" s="47"/>
    </row>
    <row r="691" spans="2:3" hidden="1">
      <c r="B691" s="47"/>
      <c r="C691" s="47"/>
    </row>
    <row r="692" spans="2:3" hidden="1">
      <c r="B692" s="47"/>
      <c r="C692" s="47"/>
    </row>
    <row r="693" spans="2:3" hidden="1">
      <c r="B693" s="47"/>
      <c r="C693" s="47"/>
    </row>
    <row r="694" spans="2:3" hidden="1">
      <c r="B694" s="47"/>
      <c r="C694" s="47"/>
    </row>
    <row r="695" spans="2:3" hidden="1">
      <c r="B695" s="47"/>
      <c r="C695" s="47"/>
    </row>
    <row r="696" spans="2:3" hidden="1">
      <c r="B696" s="47"/>
      <c r="C696" s="47"/>
    </row>
    <row r="697" spans="2:3" hidden="1">
      <c r="B697" s="47"/>
      <c r="C697" s="47"/>
    </row>
    <row r="698" spans="2:3" hidden="1">
      <c r="B698" s="47"/>
      <c r="C698" s="47"/>
    </row>
    <row r="699" spans="2:3" hidden="1">
      <c r="B699" s="47"/>
      <c r="C699" s="47"/>
    </row>
    <row r="700" spans="2:3" hidden="1">
      <c r="B700" s="47"/>
      <c r="C700" s="47"/>
    </row>
    <row r="701" spans="2:3" hidden="1">
      <c r="B701" s="47"/>
      <c r="C701" s="47"/>
    </row>
    <row r="702" spans="2:3" hidden="1">
      <c r="B702" s="47"/>
      <c r="C702" s="47"/>
    </row>
    <row r="703" spans="2:3" hidden="1">
      <c r="B703" s="47"/>
      <c r="C703" s="47"/>
    </row>
    <row r="704" spans="2:3" hidden="1">
      <c r="B704" s="47"/>
      <c r="C704" s="47"/>
    </row>
    <row r="705" spans="2:3" hidden="1">
      <c r="B705" s="47"/>
      <c r="C705" s="47"/>
    </row>
    <row r="706" spans="2:3" hidden="1">
      <c r="B706" s="47"/>
      <c r="C706" s="47"/>
    </row>
    <row r="707" spans="2:3" hidden="1">
      <c r="B707" s="47"/>
      <c r="C707" s="47"/>
    </row>
    <row r="708" spans="2:3" hidden="1">
      <c r="B708" s="47"/>
      <c r="C708" s="47"/>
    </row>
    <row r="709" spans="2:3" hidden="1">
      <c r="B709" s="47"/>
      <c r="C709" s="47"/>
    </row>
    <row r="710" spans="2:3" hidden="1">
      <c r="B710" s="47"/>
      <c r="C710" s="47"/>
    </row>
    <row r="711" spans="2:3" hidden="1">
      <c r="B711" s="47"/>
      <c r="C711" s="47"/>
    </row>
    <row r="712" spans="2:3" hidden="1">
      <c r="B712" s="47"/>
      <c r="C712" s="47"/>
    </row>
    <row r="713" spans="2:3" hidden="1">
      <c r="B713" s="47"/>
      <c r="C713" s="47"/>
    </row>
    <row r="714" spans="2:3" hidden="1">
      <c r="B714" s="47"/>
      <c r="C714" s="47"/>
    </row>
    <row r="715" spans="2:3" hidden="1">
      <c r="B715" s="47"/>
      <c r="C715" s="47"/>
    </row>
    <row r="716" spans="2:3" hidden="1">
      <c r="B716" s="47"/>
      <c r="C716" s="47"/>
    </row>
    <row r="717" spans="2:3" hidden="1">
      <c r="B717" s="47"/>
      <c r="C717" s="47"/>
    </row>
    <row r="718" spans="2:3" hidden="1">
      <c r="B718" s="47"/>
      <c r="C718" s="47"/>
    </row>
    <row r="719" spans="2:3" hidden="1">
      <c r="B719" s="47"/>
      <c r="C719" s="47"/>
    </row>
    <row r="720" spans="2:3" hidden="1">
      <c r="B720" s="47"/>
      <c r="C720" s="47"/>
    </row>
    <row r="721" spans="2:3" hidden="1">
      <c r="B721" s="47"/>
      <c r="C721" s="47"/>
    </row>
    <row r="722" spans="2:3" hidden="1">
      <c r="B722" s="47"/>
      <c r="C722" s="47"/>
    </row>
    <row r="723" spans="2:3" hidden="1">
      <c r="B723" s="47"/>
      <c r="C723" s="47"/>
    </row>
    <row r="724" spans="2:3" hidden="1">
      <c r="B724" s="47"/>
      <c r="C724" s="47"/>
    </row>
    <row r="725" spans="2:3" hidden="1">
      <c r="B725" s="47"/>
      <c r="C725" s="47"/>
    </row>
    <row r="726" spans="2:3" hidden="1">
      <c r="B726" s="47"/>
      <c r="C726" s="47"/>
    </row>
    <row r="727" spans="2:3" hidden="1">
      <c r="B727" s="47"/>
      <c r="C727" s="47"/>
    </row>
    <row r="728" spans="2:3" hidden="1">
      <c r="B728" s="47"/>
      <c r="C728" s="47"/>
    </row>
    <row r="729" spans="2:3" hidden="1">
      <c r="B729" s="47"/>
      <c r="C729" s="47"/>
    </row>
    <row r="730" spans="2:3" hidden="1">
      <c r="B730" s="47"/>
      <c r="C730" s="47"/>
    </row>
    <row r="731" spans="2:3" hidden="1">
      <c r="B731" s="47"/>
      <c r="C731" s="47"/>
    </row>
    <row r="732" spans="2:3" hidden="1">
      <c r="B732" s="47"/>
      <c r="C732" s="47"/>
    </row>
    <row r="733" spans="2:3" hidden="1">
      <c r="B733" s="47"/>
      <c r="C733" s="47"/>
    </row>
    <row r="734" spans="2:3" hidden="1">
      <c r="B734" s="47"/>
      <c r="C734" s="47"/>
    </row>
    <row r="735" spans="2:3" hidden="1">
      <c r="B735" s="47"/>
      <c r="C735" s="47"/>
    </row>
    <row r="736" spans="2:3" hidden="1">
      <c r="B736" s="47"/>
      <c r="C736" s="47"/>
    </row>
    <row r="737" spans="2:3" hidden="1">
      <c r="B737" s="47"/>
      <c r="C737" s="47"/>
    </row>
    <row r="738" spans="2:3" hidden="1">
      <c r="B738" s="47"/>
      <c r="C738" s="47"/>
    </row>
    <row r="739" spans="2:3" hidden="1">
      <c r="B739" s="47"/>
      <c r="C739" s="47"/>
    </row>
    <row r="740" spans="2:3" hidden="1">
      <c r="B740" s="47"/>
      <c r="C740" s="47"/>
    </row>
    <row r="741" spans="2:3" hidden="1">
      <c r="B741" s="47"/>
      <c r="C741" s="47"/>
    </row>
    <row r="742" spans="2:3" hidden="1">
      <c r="B742" s="47"/>
      <c r="C742" s="47"/>
    </row>
    <row r="743" spans="2:3" hidden="1">
      <c r="B743" s="47"/>
      <c r="C743" s="47"/>
    </row>
    <row r="744" spans="2:3" hidden="1">
      <c r="B744" s="47"/>
      <c r="C744" s="47"/>
    </row>
    <row r="745" spans="2:3" hidden="1">
      <c r="B745" s="47"/>
      <c r="C745" s="47"/>
    </row>
    <row r="746" spans="2:3" hidden="1">
      <c r="B746" s="47"/>
      <c r="C746" s="47"/>
    </row>
    <row r="747" spans="2:3" hidden="1">
      <c r="B747" s="47"/>
      <c r="C747" s="47"/>
    </row>
    <row r="748" spans="2:3" hidden="1">
      <c r="B748" s="47"/>
      <c r="C748" s="47"/>
    </row>
    <row r="749" spans="2:3" hidden="1">
      <c r="B749" s="47"/>
      <c r="C749" s="47"/>
    </row>
    <row r="750" spans="2:3" hidden="1">
      <c r="B750" s="47"/>
      <c r="C750" s="47"/>
    </row>
    <row r="751" spans="2:3" hidden="1">
      <c r="B751" s="47"/>
      <c r="C751" s="47"/>
    </row>
    <row r="752" spans="2:3" hidden="1">
      <c r="B752" s="47"/>
      <c r="C752" s="47"/>
    </row>
    <row r="753" spans="2:3" hidden="1">
      <c r="B753" s="47"/>
      <c r="C753" s="47"/>
    </row>
    <row r="754" spans="2:3" hidden="1">
      <c r="B754" s="47"/>
      <c r="C754" s="47"/>
    </row>
    <row r="755" spans="2:3" hidden="1">
      <c r="B755" s="47"/>
      <c r="C755" s="47"/>
    </row>
    <row r="756" spans="2:3" hidden="1">
      <c r="B756" s="47"/>
      <c r="C756" s="47"/>
    </row>
    <row r="757" spans="2:3" hidden="1">
      <c r="B757" s="47"/>
      <c r="C757" s="47"/>
    </row>
    <row r="758" spans="2:3" hidden="1">
      <c r="B758" s="47"/>
      <c r="C758" s="47"/>
    </row>
    <row r="759" spans="2:3" hidden="1">
      <c r="B759" s="47"/>
      <c r="C759" s="47"/>
    </row>
    <row r="760" spans="2:3" hidden="1">
      <c r="B760" s="47"/>
      <c r="C760" s="47"/>
    </row>
    <row r="761" spans="2:3" hidden="1">
      <c r="B761" s="47"/>
      <c r="C761" s="47"/>
    </row>
    <row r="762" spans="2:3" hidden="1">
      <c r="B762" s="47"/>
      <c r="C762" s="47"/>
    </row>
    <row r="763" spans="2:3" hidden="1">
      <c r="B763" s="47"/>
      <c r="C763" s="47"/>
    </row>
    <row r="764" spans="2:3" hidden="1">
      <c r="B764" s="47"/>
      <c r="C764" s="47"/>
    </row>
    <row r="765" spans="2:3" hidden="1">
      <c r="B765" s="47"/>
      <c r="C765" s="47"/>
    </row>
    <row r="766" spans="2:3" hidden="1">
      <c r="B766" s="47"/>
      <c r="C766" s="47"/>
    </row>
    <row r="767" spans="2:3" hidden="1">
      <c r="B767" s="47"/>
      <c r="C767" s="47"/>
    </row>
    <row r="768" spans="2:3" hidden="1">
      <c r="B768" s="47"/>
      <c r="C768" s="47"/>
    </row>
    <row r="769" spans="2:3" hidden="1">
      <c r="B769" s="47"/>
      <c r="C769" s="47"/>
    </row>
    <row r="770" spans="2:3" hidden="1">
      <c r="B770" s="47"/>
      <c r="C770" s="47"/>
    </row>
    <row r="771" spans="2:3" hidden="1">
      <c r="B771" s="47"/>
      <c r="C771" s="47"/>
    </row>
    <row r="772" spans="2:3" hidden="1">
      <c r="B772" s="47"/>
      <c r="C772" s="47"/>
    </row>
    <row r="773" spans="2:3" hidden="1">
      <c r="B773" s="47"/>
      <c r="C773" s="47"/>
    </row>
    <row r="774" spans="2:3" hidden="1">
      <c r="B774" s="47"/>
      <c r="C774" s="47"/>
    </row>
    <row r="775" spans="2:3" hidden="1">
      <c r="B775" s="47"/>
      <c r="C775" s="47"/>
    </row>
    <row r="776" spans="2:3" hidden="1">
      <c r="B776" s="47"/>
      <c r="C776" s="47"/>
    </row>
    <row r="777" spans="2:3" hidden="1">
      <c r="B777" s="47"/>
      <c r="C777" s="47"/>
    </row>
    <row r="778" spans="2:3" hidden="1">
      <c r="B778" s="47"/>
      <c r="C778" s="47"/>
    </row>
    <row r="779" spans="2:3" hidden="1">
      <c r="B779" s="47"/>
      <c r="C779" s="47"/>
    </row>
    <row r="780" spans="2:3" hidden="1">
      <c r="B780" s="47"/>
      <c r="C780" s="47"/>
    </row>
    <row r="781" spans="2:3" hidden="1">
      <c r="B781" s="47"/>
      <c r="C781" s="47"/>
    </row>
    <row r="782" spans="2:3" hidden="1">
      <c r="B782" s="47"/>
      <c r="C782" s="47"/>
    </row>
    <row r="783" spans="2:3" hidden="1">
      <c r="B783" s="47"/>
      <c r="C783" s="47"/>
    </row>
    <row r="784" spans="2:3" hidden="1">
      <c r="B784" s="47"/>
      <c r="C784" s="47"/>
    </row>
    <row r="785" spans="2:3" hidden="1">
      <c r="B785" s="47"/>
      <c r="C785" s="47"/>
    </row>
    <row r="786" spans="2:3" hidden="1">
      <c r="B786" s="47"/>
      <c r="C786" s="47"/>
    </row>
    <row r="787" spans="2:3" hidden="1">
      <c r="B787" s="47"/>
      <c r="C787" s="47"/>
    </row>
    <row r="788" spans="2:3" hidden="1">
      <c r="B788" s="47"/>
      <c r="C788" s="47"/>
    </row>
    <row r="789" spans="2:3" hidden="1">
      <c r="B789" s="47"/>
      <c r="C789" s="47"/>
    </row>
    <row r="790" spans="2:3" hidden="1">
      <c r="B790" s="47"/>
      <c r="C790" s="47"/>
    </row>
    <row r="791" spans="2:3" hidden="1">
      <c r="B791" s="47"/>
      <c r="C791" s="47"/>
    </row>
    <row r="792" spans="2:3" hidden="1">
      <c r="B792" s="47"/>
      <c r="C792" s="47"/>
    </row>
    <row r="793" spans="2:3" hidden="1">
      <c r="B793" s="47"/>
      <c r="C793" s="47"/>
    </row>
    <row r="794" spans="2:3" hidden="1">
      <c r="B794" s="47"/>
      <c r="C794" s="47"/>
    </row>
    <row r="795" spans="2:3" hidden="1">
      <c r="B795" s="47"/>
      <c r="C795" s="47"/>
    </row>
    <row r="796" spans="2:3" hidden="1">
      <c r="B796" s="47"/>
      <c r="C796" s="47"/>
    </row>
    <row r="797" spans="2:3" hidden="1">
      <c r="B797" s="47"/>
      <c r="C797" s="47"/>
    </row>
    <row r="798" spans="2:3" hidden="1">
      <c r="B798" s="47"/>
      <c r="C798" s="47"/>
    </row>
    <row r="799" spans="2:3" hidden="1">
      <c r="B799" s="47"/>
      <c r="C799" s="47"/>
    </row>
    <row r="800" spans="2:3" hidden="1">
      <c r="B800" s="47"/>
      <c r="C800" s="47"/>
    </row>
    <row r="801" spans="2:3" hidden="1">
      <c r="B801" s="47"/>
      <c r="C801" s="47"/>
    </row>
    <row r="802" spans="2:3" hidden="1">
      <c r="B802" s="47"/>
      <c r="C802" s="47"/>
    </row>
    <row r="803" spans="2:3" hidden="1">
      <c r="B803" s="47"/>
      <c r="C803" s="47"/>
    </row>
    <row r="804" spans="2:3" hidden="1">
      <c r="B804" s="47"/>
      <c r="C804" s="47"/>
    </row>
    <row r="805" spans="2:3" hidden="1">
      <c r="B805" s="47"/>
      <c r="C805" s="47"/>
    </row>
    <row r="806" spans="2:3" hidden="1">
      <c r="B806" s="47"/>
      <c r="C806" s="47"/>
    </row>
    <row r="807" spans="2:3" hidden="1">
      <c r="B807" s="47"/>
      <c r="C807" s="47"/>
    </row>
    <row r="808" spans="2:3" hidden="1">
      <c r="B808" s="47"/>
      <c r="C808" s="47"/>
    </row>
    <row r="809" spans="2:3" hidden="1">
      <c r="B809" s="47"/>
      <c r="C809" s="47"/>
    </row>
    <row r="810" spans="2:3" hidden="1">
      <c r="B810" s="47"/>
      <c r="C810" s="47"/>
    </row>
    <row r="811" spans="2:3" hidden="1">
      <c r="B811" s="47"/>
      <c r="C811" s="47"/>
    </row>
    <row r="812" spans="2:3" hidden="1">
      <c r="B812" s="47"/>
      <c r="C812" s="47"/>
    </row>
    <row r="813" spans="2:3" hidden="1">
      <c r="B813" s="47"/>
      <c r="C813" s="47"/>
    </row>
    <row r="814" spans="2:3" hidden="1">
      <c r="B814" s="47"/>
      <c r="C814" s="47"/>
    </row>
    <row r="815" spans="2:3" hidden="1">
      <c r="B815" s="47"/>
      <c r="C815" s="47"/>
    </row>
    <row r="816" spans="2:3" hidden="1">
      <c r="B816" s="47"/>
      <c r="C816" s="47"/>
    </row>
    <row r="817" spans="2:3" hidden="1">
      <c r="B817" s="47"/>
      <c r="C817" s="47"/>
    </row>
    <row r="818" spans="2:3" hidden="1">
      <c r="B818" s="47"/>
      <c r="C818" s="47"/>
    </row>
    <row r="819" spans="2:3" hidden="1">
      <c r="B819" s="47"/>
      <c r="C819" s="47"/>
    </row>
    <row r="820" spans="2:3" hidden="1">
      <c r="B820" s="47"/>
      <c r="C820" s="47"/>
    </row>
    <row r="821" spans="2:3" hidden="1">
      <c r="B821" s="47"/>
      <c r="C821" s="47"/>
    </row>
    <row r="822" spans="2:3" hidden="1">
      <c r="B822" s="47"/>
      <c r="C822" s="47"/>
    </row>
    <row r="823" spans="2:3" hidden="1">
      <c r="B823" s="47"/>
      <c r="C823" s="47"/>
    </row>
    <row r="824" spans="2:3" hidden="1">
      <c r="B824" s="47"/>
      <c r="C824" s="47"/>
    </row>
    <row r="825" spans="2:3" hidden="1">
      <c r="B825" s="47"/>
      <c r="C825" s="47"/>
    </row>
    <row r="826" spans="2:3" hidden="1">
      <c r="B826" s="47"/>
      <c r="C826" s="47"/>
    </row>
    <row r="827" spans="2:3" hidden="1">
      <c r="B827" s="47"/>
      <c r="C827" s="47"/>
    </row>
    <row r="828" spans="2:3" hidden="1">
      <c r="B828" s="47"/>
      <c r="C828" s="47"/>
    </row>
    <row r="829" spans="2:3" hidden="1">
      <c r="B829" s="47"/>
      <c r="C829" s="47"/>
    </row>
    <row r="830" spans="2:3" hidden="1">
      <c r="B830" s="47"/>
      <c r="C830" s="47"/>
    </row>
    <row r="831" spans="2:3" hidden="1">
      <c r="B831" s="47"/>
      <c r="C831" s="47"/>
    </row>
    <row r="832" spans="2:3" hidden="1">
      <c r="B832" s="47"/>
      <c r="C832" s="47"/>
    </row>
    <row r="833" spans="2:3" hidden="1">
      <c r="B833" s="47"/>
      <c r="C833" s="47"/>
    </row>
    <row r="834" spans="2:3" hidden="1">
      <c r="B834" s="47"/>
      <c r="C834" s="47"/>
    </row>
    <row r="835" spans="2:3" hidden="1">
      <c r="B835" s="47"/>
      <c r="C835" s="47"/>
    </row>
    <row r="836" spans="2:3" hidden="1">
      <c r="B836" s="47"/>
      <c r="C836" s="47"/>
    </row>
    <row r="837" spans="2:3" hidden="1">
      <c r="B837" s="47"/>
      <c r="C837" s="47"/>
    </row>
    <row r="838" spans="2:3" hidden="1">
      <c r="B838" s="47"/>
      <c r="C838" s="47"/>
    </row>
    <row r="839" spans="2:3" hidden="1">
      <c r="B839" s="47"/>
      <c r="C839" s="47"/>
    </row>
    <row r="840" spans="2:3" hidden="1">
      <c r="B840" s="47"/>
      <c r="C840" s="47"/>
    </row>
    <row r="841" spans="2:3" hidden="1">
      <c r="B841" s="47"/>
      <c r="C841" s="47"/>
    </row>
    <row r="842" spans="2:3" hidden="1">
      <c r="B842" s="47"/>
      <c r="C842" s="47"/>
    </row>
    <row r="843" spans="2:3" hidden="1">
      <c r="B843" s="47"/>
      <c r="C843" s="47"/>
    </row>
    <row r="844" spans="2:3" hidden="1">
      <c r="B844" s="47"/>
      <c r="C844" s="47"/>
    </row>
    <row r="845" spans="2:3" hidden="1">
      <c r="B845" s="47"/>
      <c r="C845" s="47"/>
    </row>
    <row r="846" spans="2:3" hidden="1">
      <c r="B846" s="47"/>
      <c r="C846" s="47"/>
    </row>
    <row r="847" spans="2:3" hidden="1">
      <c r="B847" s="47"/>
      <c r="C847" s="47"/>
    </row>
    <row r="848" spans="2:3" hidden="1">
      <c r="B848" s="47"/>
      <c r="C848" s="47"/>
    </row>
    <row r="849" spans="2:3" hidden="1">
      <c r="B849" s="47"/>
      <c r="C849" s="47"/>
    </row>
    <row r="850" spans="2:3" hidden="1">
      <c r="B850" s="47"/>
      <c r="C850" s="47"/>
    </row>
    <row r="851" spans="2:3" hidden="1">
      <c r="B851" s="47"/>
      <c r="C851" s="47"/>
    </row>
    <row r="852" spans="2:3" hidden="1">
      <c r="B852" s="47"/>
      <c r="C852" s="47"/>
    </row>
    <row r="853" spans="2:3" hidden="1">
      <c r="B853" s="47"/>
      <c r="C853" s="47"/>
    </row>
    <row r="854" spans="2:3" hidden="1">
      <c r="B854" s="47"/>
      <c r="C854" s="47"/>
    </row>
    <row r="855" spans="2:3" hidden="1">
      <c r="B855" s="47"/>
      <c r="C855" s="47"/>
    </row>
    <row r="856" spans="2:3" hidden="1">
      <c r="B856" s="47"/>
      <c r="C856" s="47"/>
    </row>
    <row r="857" spans="2:3" hidden="1">
      <c r="B857" s="47"/>
      <c r="C857" s="47"/>
    </row>
    <row r="858" spans="2:3" hidden="1">
      <c r="B858" s="47"/>
      <c r="C858" s="47"/>
    </row>
    <row r="859" spans="2:3" hidden="1">
      <c r="B859" s="47"/>
      <c r="C859" s="47"/>
    </row>
    <row r="860" spans="2:3" hidden="1">
      <c r="B860" s="47"/>
      <c r="C860" s="47"/>
    </row>
    <row r="861" spans="2:3" hidden="1">
      <c r="B861" s="47"/>
      <c r="C861" s="47"/>
    </row>
    <row r="862" spans="2:3" hidden="1">
      <c r="B862" s="47"/>
      <c r="C862" s="47"/>
    </row>
    <row r="863" spans="2:3" hidden="1">
      <c r="B863" s="47"/>
      <c r="C863" s="47"/>
    </row>
    <row r="864" spans="2:3" hidden="1">
      <c r="B864" s="47"/>
      <c r="C864" s="47"/>
    </row>
    <row r="865" spans="2:3" hidden="1">
      <c r="B865" s="47"/>
      <c r="C865" s="47"/>
    </row>
    <row r="866" spans="2:3" hidden="1">
      <c r="B866" s="47"/>
      <c r="C866" s="47"/>
    </row>
    <row r="867" spans="2:3" hidden="1">
      <c r="B867" s="47"/>
      <c r="C867" s="47"/>
    </row>
    <row r="868" spans="2:3" hidden="1">
      <c r="B868" s="47"/>
      <c r="C868" s="47"/>
    </row>
    <row r="869" spans="2:3" hidden="1">
      <c r="B869" s="47"/>
      <c r="C869" s="47"/>
    </row>
    <row r="870" spans="2:3" hidden="1">
      <c r="B870" s="47"/>
      <c r="C870" s="47"/>
    </row>
    <row r="871" spans="2:3" hidden="1">
      <c r="B871" s="47"/>
      <c r="C871" s="47"/>
    </row>
    <row r="872" spans="2:3" hidden="1">
      <c r="B872" s="47"/>
      <c r="C872" s="47"/>
    </row>
    <row r="873" spans="2:3" hidden="1">
      <c r="B873" s="47"/>
      <c r="C873" s="47"/>
    </row>
    <row r="874" spans="2:3" hidden="1">
      <c r="B874" s="47"/>
      <c r="C874" s="47"/>
    </row>
    <row r="875" spans="2:3" hidden="1">
      <c r="B875" s="47"/>
      <c r="C875" s="47"/>
    </row>
    <row r="876" spans="2:3" hidden="1">
      <c r="B876" s="47"/>
      <c r="C876" s="47"/>
    </row>
    <row r="877" spans="2:3" hidden="1">
      <c r="B877" s="47"/>
      <c r="C877" s="47"/>
    </row>
    <row r="878" spans="2:3" hidden="1">
      <c r="B878" s="47"/>
      <c r="C878" s="47"/>
    </row>
    <row r="879" spans="2:3" hidden="1">
      <c r="B879" s="47"/>
      <c r="C879" s="47"/>
    </row>
    <row r="880" spans="2:3" hidden="1">
      <c r="B880" s="47"/>
      <c r="C880" s="47"/>
    </row>
    <row r="881" spans="2:3" hidden="1">
      <c r="B881" s="47"/>
      <c r="C881" s="47"/>
    </row>
    <row r="882" spans="2:3" hidden="1">
      <c r="B882" s="47"/>
      <c r="C882" s="47"/>
    </row>
    <row r="883" spans="2:3" hidden="1">
      <c r="B883" s="47"/>
      <c r="C883" s="47"/>
    </row>
    <row r="884" spans="2:3" hidden="1">
      <c r="B884" s="47"/>
      <c r="C884" s="47"/>
    </row>
    <row r="885" spans="2:3" hidden="1">
      <c r="B885" s="47"/>
      <c r="C885" s="47"/>
    </row>
    <row r="886" spans="2:3" hidden="1">
      <c r="B886" s="47"/>
      <c r="C886" s="47"/>
    </row>
    <row r="887" spans="2:3" hidden="1">
      <c r="B887" s="47"/>
      <c r="C887" s="47"/>
    </row>
    <row r="888" spans="2:3" hidden="1">
      <c r="B888" s="47"/>
      <c r="C888" s="47"/>
    </row>
    <row r="889" spans="2:3" hidden="1">
      <c r="B889" s="47"/>
      <c r="C889" s="47"/>
    </row>
    <row r="890" spans="2:3" hidden="1">
      <c r="B890" s="47"/>
      <c r="C890" s="47"/>
    </row>
    <row r="891" spans="2:3" hidden="1">
      <c r="B891" s="47"/>
      <c r="C891" s="47"/>
    </row>
    <row r="892" spans="2:3" hidden="1">
      <c r="B892" s="47"/>
      <c r="C892" s="47"/>
    </row>
    <row r="893" spans="2:3" hidden="1">
      <c r="B893" s="47"/>
      <c r="C893" s="47"/>
    </row>
    <row r="894" spans="2:3" hidden="1">
      <c r="B894" s="47"/>
      <c r="C894" s="47"/>
    </row>
    <row r="895" spans="2:3" hidden="1">
      <c r="B895" s="47"/>
      <c r="C895" s="47"/>
    </row>
    <row r="896" spans="2:3" hidden="1">
      <c r="B896" s="47"/>
      <c r="C896" s="47"/>
    </row>
    <row r="897" spans="2:3" hidden="1">
      <c r="B897" s="47"/>
      <c r="C897" s="47"/>
    </row>
    <row r="898" spans="2:3" hidden="1">
      <c r="B898" s="47"/>
      <c r="C898" s="47"/>
    </row>
    <row r="899" spans="2:3" hidden="1">
      <c r="B899" s="47"/>
      <c r="C899" s="47"/>
    </row>
    <row r="900" spans="2:3" hidden="1">
      <c r="B900" s="47"/>
      <c r="C900" s="47"/>
    </row>
    <row r="901" spans="2:3" hidden="1">
      <c r="B901" s="47"/>
      <c r="C901" s="47"/>
    </row>
    <row r="902" spans="2:3" hidden="1">
      <c r="B902" s="47"/>
      <c r="C902" s="47"/>
    </row>
    <row r="903" spans="2:3" hidden="1">
      <c r="B903" s="47"/>
      <c r="C903" s="47"/>
    </row>
    <row r="904" spans="2:3" hidden="1">
      <c r="B904" s="47"/>
      <c r="C904" s="47"/>
    </row>
    <row r="905" spans="2:3" hidden="1">
      <c r="B905" s="47"/>
      <c r="C905" s="47"/>
    </row>
    <row r="906" spans="2:3" hidden="1">
      <c r="B906" s="47"/>
      <c r="C906" s="47"/>
    </row>
    <row r="907" spans="2:3" hidden="1">
      <c r="B907" s="47"/>
      <c r="C907" s="47"/>
    </row>
    <row r="908" spans="2:3" hidden="1">
      <c r="B908" s="47"/>
      <c r="C908" s="47"/>
    </row>
    <row r="909" spans="2:3" hidden="1">
      <c r="B909" s="47"/>
      <c r="C909" s="47"/>
    </row>
    <row r="910" spans="2:3" hidden="1">
      <c r="B910" s="47"/>
      <c r="C910" s="47"/>
    </row>
    <row r="911" spans="2:3" hidden="1">
      <c r="B911" s="47"/>
      <c r="C911" s="47"/>
    </row>
    <row r="912" spans="2:3" hidden="1">
      <c r="B912" s="47"/>
      <c r="C912" s="47"/>
    </row>
    <row r="913" spans="2:3" hidden="1">
      <c r="B913" s="47"/>
      <c r="C913" s="47"/>
    </row>
    <row r="914" spans="2:3" hidden="1">
      <c r="B914" s="47"/>
      <c r="C914" s="47"/>
    </row>
    <row r="915" spans="2:3" hidden="1">
      <c r="B915" s="47"/>
      <c r="C915" s="47"/>
    </row>
    <row r="916" spans="2:3" hidden="1">
      <c r="B916" s="47"/>
      <c r="C916" s="47"/>
    </row>
    <row r="917" spans="2:3" hidden="1">
      <c r="B917" s="47"/>
      <c r="C917" s="47"/>
    </row>
    <row r="918" spans="2:3" hidden="1">
      <c r="B918" s="47"/>
      <c r="C918" s="47"/>
    </row>
    <row r="919" spans="2:3" hidden="1">
      <c r="B919" s="47"/>
      <c r="C919" s="47"/>
    </row>
    <row r="920" spans="2:3" hidden="1">
      <c r="B920" s="47"/>
      <c r="C920" s="47"/>
    </row>
    <row r="921" spans="2:3" hidden="1">
      <c r="B921" s="47"/>
      <c r="C921" s="47"/>
    </row>
    <row r="922" spans="2:3" hidden="1">
      <c r="B922" s="47"/>
      <c r="C922" s="47"/>
    </row>
    <row r="923" spans="2:3" hidden="1">
      <c r="B923" s="47"/>
      <c r="C923" s="47"/>
    </row>
    <row r="924" spans="2:3" hidden="1">
      <c r="B924" s="47"/>
      <c r="C924" s="47"/>
    </row>
    <row r="925" spans="2:3" hidden="1">
      <c r="B925" s="47"/>
      <c r="C925" s="47"/>
    </row>
    <row r="926" spans="2:3" hidden="1">
      <c r="B926" s="47"/>
      <c r="C926" s="47"/>
    </row>
    <row r="927" spans="2:3" hidden="1">
      <c r="B927" s="47"/>
      <c r="C927" s="47"/>
    </row>
    <row r="928" spans="2:3" hidden="1">
      <c r="B928" s="47"/>
      <c r="C928" s="47"/>
    </row>
    <row r="929" spans="2:3" hidden="1">
      <c r="B929" s="47"/>
      <c r="C929" s="47"/>
    </row>
    <row r="930" spans="2:3" hidden="1">
      <c r="B930" s="47"/>
      <c r="C930" s="47"/>
    </row>
    <row r="931" spans="2:3" hidden="1">
      <c r="B931" s="47"/>
      <c r="C931" s="47"/>
    </row>
    <row r="932" spans="2:3" hidden="1">
      <c r="B932" s="47"/>
      <c r="C932" s="47"/>
    </row>
    <row r="933" spans="2:3" hidden="1">
      <c r="B933" s="47"/>
      <c r="C933" s="47"/>
    </row>
    <row r="934" spans="2:3" hidden="1">
      <c r="B934" s="47"/>
      <c r="C934" s="47"/>
    </row>
    <row r="935" spans="2:3" hidden="1">
      <c r="B935" s="47"/>
      <c r="C935" s="47"/>
    </row>
    <row r="936" spans="2:3" hidden="1">
      <c r="B936" s="47"/>
      <c r="C936" s="47"/>
    </row>
    <row r="937" spans="2:3" hidden="1">
      <c r="B937" s="47"/>
      <c r="C937" s="47"/>
    </row>
    <row r="938" spans="2:3" hidden="1">
      <c r="B938" s="47"/>
      <c r="C938" s="47"/>
    </row>
    <row r="939" spans="2:3" hidden="1">
      <c r="B939" s="47"/>
      <c r="C939" s="47"/>
    </row>
    <row r="940" spans="2:3" hidden="1">
      <c r="B940" s="47"/>
      <c r="C940" s="47"/>
    </row>
    <row r="941" spans="2:3" hidden="1">
      <c r="B941" s="47"/>
      <c r="C941" s="47"/>
    </row>
    <row r="942" spans="2:3" hidden="1">
      <c r="B942" s="47"/>
      <c r="C942" s="47"/>
    </row>
    <row r="943" spans="2:3" hidden="1">
      <c r="B943" s="47"/>
      <c r="C943" s="47"/>
    </row>
    <row r="944" spans="2:3" hidden="1">
      <c r="B944" s="47"/>
      <c r="C944" s="47"/>
    </row>
    <row r="945" spans="2:3" hidden="1">
      <c r="B945" s="47"/>
      <c r="C945" s="47"/>
    </row>
    <row r="946" spans="2:3" hidden="1">
      <c r="B946" s="47"/>
      <c r="C946" s="47"/>
    </row>
    <row r="947" spans="2:3" hidden="1">
      <c r="B947" s="47"/>
      <c r="C947" s="47"/>
    </row>
    <row r="948" spans="2:3" hidden="1">
      <c r="B948" s="47"/>
      <c r="C948" s="47"/>
    </row>
    <row r="949" spans="2:3" hidden="1">
      <c r="B949" s="47"/>
      <c r="C949" s="47"/>
    </row>
    <row r="950" spans="2:3" hidden="1">
      <c r="B950" s="47"/>
      <c r="C950" s="47"/>
    </row>
    <row r="951" spans="2:3" hidden="1">
      <c r="B951" s="47"/>
      <c r="C951" s="47"/>
    </row>
    <row r="952" spans="2:3" hidden="1">
      <c r="B952" s="47"/>
      <c r="C952" s="47"/>
    </row>
    <row r="953" spans="2:3" hidden="1">
      <c r="B953" s="47"/>
      <c r="C953" s="47"/>
    </row>
    <row r="954" spans="2:3" hidden="1">
      <c r="B954" s="47"/>
      <c r="C954" s="47"/>
    </row>
    <row r="955" spans="2:3" hidden="1">
      <c r="B955" s="47"/>
      <c r="C955" s="47"/>
    </row>
    <row r="956" spans="2:3" hidden="1">
      <c r="B956" s="47"/>
      <c r="C956" s="47"/>
    </row>
    <row r="957" spans="2:3" hidden="1">
      <c r="B957" s="47"/>
      <c r="C957" s="47"/>
    </row>
    <row r="958" spans="2:3" hidden="1">
      <c r="B958" s="47"/>
      <c r="C958" s="47"/>
    </row>
    <row r="959" spans="2:3" hidden="1">
      <c r="B959" s="47"/>
      <c r="C959" s="47"/>
    </row>
    <row r="960" spans="2:3" hidden="1">
      <c r="B960" s="47"/>
      <c r="C960" s="47"/>
    </row>
    <row r="961" spans="2:3" hidden="1">
      <c r="B961" s="47"/>
      <c r="C961" s="47"/>
    </row>
    <row r="962" spans="2:3" hidden="1">
      <c r="B962" s="47"/>
      <c r="C962" s="47"/>
    </row>
    <row r="963" spans="2:3" hidden="1">
      <c r="B963" s="47"/>
      <c r="C963" s="47"/>
    </row>
    <row r="964" spans="2:3" hidden="1">
      <c r="B964" s="47"/>
      <c r="C964" s="47"/>
    </row>
    <row r="965" spans="2:3" hidden="1">
      <c r="B965" s="47"/>
      <c r="C965" s="47"/>
    </row>
    <row r="966" spans="2:3" hidden="1">
      <c r="B966" s="47"/>
      <c r="C966" s="47"/>
    </row>
    <row r="967" spans="2:3" hidden="1">
      <c r="B967" s="47"/>
      <c r="C967" s="47"/>
    </row>
    <row r="968" spans="2:3" hidden="1">
      <c r="B968" s="47"/>
      <c r="C968" s="47"/>
    </row>
    <row r="969" spans="2:3" hidden="1">
      <c r="B969" s="47"/>
      <c r="C969" s="47"/>
    </row>
    <row r="970" spans="2:3" hidden="1">
      <c r="B970" s="47"/>
      <c r="C970" s="47"/>
    </row>
    <row r="971" spans="2:3" hidden="1">
      <c r="B971" s="47"/>
      <c r="C971" s="47"/>
    </row>
    <row r="972" spans="2:3" hidden="1">
      <c r="B972" s="47"/>
      <c r="C972" s="47"/>
    </row>
    <row r="973" spans="2:3" hidden="1">
      <c r="B973" s="47"/>
      <c r="C973" s="47"/>
    </row>
    <row r="974" spans="2:3" hidden="1">
      <c r="B974" s="47"/>
      <c r="C974" s="47"/>
    </row>
    <row r="975" spans="2:3" hidden="1">
      <c r="B975" s="47"/>
      <c r="C975" s="47"/>
    </row>
    <row r="976" spans="2:3" hidden="1">
      <c r="B976" s="47"/>
      <c r="C976" s="47"/>
    </row>
    <row r="977" spans="2:3" hidden="1">
      <c r="B977" s="47"/>
      <c r="C977" s="47"/>
    </row>
    <row r="978" spans="2:3" hidden="1">
      <c r="B978" s="47"/>
      <c r="C978" s="47"/>
    </row>
    <row r="979" spans="2:3" hidden="1">
      <c r="B979" s="47"/>
      <c r="C979" s="47"/>
    </row>
    <row r="980" spans="2:3" hidden="1">
      <c r="B980" s="47"/>
      <c r="C980" s="47"/>
    </row>
    <row r="981" spans="2:3" hidden="1">
      <c r="B981" s="47"/>
      <c r="C981" s="47"/>
    </row>
    <row r="982" spans="2:3" hidden="1">
      <c r="B982" s="47"/>
      <c r="C982" s="47"/>
    </row>
    <row r="983" spans="2:3" hidden="1">
      <c r="B983" s="47"/>
      <c r="C983" s="47"/>
    </row>
    <row r="984" spans="2:3" hidden="1">
      <c r="B984" s="47"/>
      <c r="C984" s="47"/>
    </row>
    <row r="985" spans="2:3" hidden="1">
      <c r="B985" s="47"/>
      <c r="C985" s="47"/>
    </row>
    <row r="986" spans="2:3" hidden="1">
      <c r="B986" s="47"/>
      <c r="C986" s="47"/>
    </row>
    <row r="987" spans="2:3" hidden="1">
      <c r="B987" s="47"/>
      <c r="C987" s="47"/>
    </row>
    <row r="988" spans="2:3" hidden="1">
      <c r="B988" s="47"/>
      <c r="C988" s="47"/>
    </row>
    <row r="989" spans="2:3" hidden="1">
      <c r="B989" s="47"/>
      <c r="C989" s="47"/>
    </row>
    <row r="990" spans="2:3" hidden="1">
      <c r="B990" s="47"/>
      <c r="C990" s="47"/>
    </row>
    <row r="991" spans="2:3" hidden="1">
      <c r="B991" s="47"/>
      <c r="C991" s="47"/>
    </row>
    <row r="992" spans="2:3" hidden="1">
      <c r="B992" s="47"/>
      <c r="C992" s="47"/>
    </row>
    <row r="993" spans="2:3" hidden="1">
      <c r="B993" s="47"/>
      <c r="C993" s="47"/>
    </row>
    <row r="994" spans="2:3" hidden="1">
      <c r="B994" s="47"/>
      <c r="C994" s="47"/>
    </row>
    <row r="995" spans="2:3" hidden="1">
      <c r="B995" s="47"/>
      <c r="C995" s="47"/>
    </row>
    <row r="996" spans="2:3" hidden="1">
      <c r="B996" s="47"/>
      <c r="C996" s="47"/>
    </row>
    <row r="997" spans="2:3" hidden="1">
      <c r="B997" s="47"/>
      <c r="C997" s="47"/>
    </row>
    <row r="998" spans="2:3" hidden="1">
      <c r="B998" s="47"/>
      <c r="C998" s="47"/>
    </row>
    <row r="999" spans="2:3" hidden="1">
      <c r="B999" s="47"/>
      <c r="C999" s="47"/>
    </row>
    <row r="1000" spans="2:3" hidden="1">
      <c r="B1000" s="47"/>
      <c r="C1000" s="47"/>
    </row>
    <row r="1001" spans="2:3" hidden="1">
      <c r="B1001" s="47"/>
      <c r="C1001" s="47"/>
    </row>
    <row r="1002" spans="2:3"/>
    <row r="1003" spans="2:3"/>
    <row r="1004" spans="2:3"/>
    <row r="1005" spans="2:3"/>
  </sheetData>
  <mergeCells count="3">
    <mergeCell ref="H3:I3"/>
    <mergeCell ref="B3:G3"/>
    <mergeCell ref="B1:I1"/>
  </mergeCells>
  <hyperlinks>
    <hyperlink ref="A1" location="Menu!A1" display="Menu" xr:uid="{00000000-0004-0000-01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/>
  </sheetViews>
  <sheetFormatPr defaultRowHeight="15"/>
  <cols>
    <col min="1" max="1" width="11.7109375" style="20" customWidth="1"/>
    <col min="2" max="2" width="12.140625" style="20" customWidth="1"/>
    <col min="3" max="3" width="11" style="20" customWidth="1"/>
    <col min="4" max="4" width="13" style="20" customWidth="1"/>
    <col min="5" max="5" width="10.85546875" style="20" customWidth="1"/>
    <col min="6" max="6" width="14.28515625" style="20" customWidth="1"/>
    <col min="7" max="8" width="11" style="20" customWidth="1"/>
    <col min="9" max="9" width="10.140625" style="20" customWidth="1"/>
    <col min="10" max="11" width="11" style="20" customWidth="1"/>
    <col min="12" max="12" width="8.42578125" style="20" customWidth="1"/>
    <col min="13" max="1023" width="8.5703125" customWidth="1"/>
    <col min="1024" max="1024" width="9.140625" customWidth="1"/>
  </cols>
  <sheetData>
    <row r="1" spans="1:12" ht="30" customHeight="1">
      <c r="A1" s="78" t="s">
        <v>0</v>
      </c>
      <c r="B1" s="78"/>
      <c r="C1" s="78">
        <v>2019</v>
      </c>
      <c r="D1" s="78"/>
      <c r="E1" s="78"/>
      <c r="F1" s="78"/>
      <c r="G1" s="79">
        <v>2020</v>
      </c>
      <c r="H1" s="79"/>
      <c r="I1" s="79"/>
      <c r="J1" s="79"/>
      <c r="K1" s="79" t="s">
        <v>1</v>
      </c>
      <c r="L1" s="79"/>
    </row>
    <row r="2" spans="1:12">
      <c r="A2" s="2" t="s">
        <v>2</v>
      </c>
      <c r="B2" s="2" t="s">
        <v>3</v>
      </c>
      <c r="C2" s="4" t="s">
        <v>4</v>
      </c>
      <c r="D2" s="2" t="s">
        <v>5</v>
      </c>
      <c r="E2" s="2" t="s">
        <v>6</v>
      </c>
      <c r="F2" s="5" t="s">
        <v>5</v>
      </c>
      <c r="G2" s="4" t="s">
        <v>4</v>
      </c>
      <c r="H2" s="3" t="s">
        <v>5</v>
      </c>
      <c r="I2" s="3" t="s">
        <v>6</v>
      </c>
      <c r="J2" s="3" t="s">
        <v>5</v>
      </c>
      <c r="K2" s="3" t="s">
        <v>4</v>
      </c>
      <c r="L2" s="3" t="s">
        <v>6</v>
      </c>
    </row>
    <row r="3" spans="1:12">
      <c r="A3" s="6" t="s">
        <v>7</v>
      </c>
      <c r="B3" s="6" t="s">
        <v>8</v>
      </c>
      <c r="C3" s="7">
        <v>34007.81</v>
      </c>
      <c r="D3" s="8">
        <f t="shared" ref="D3:D21" si="0">C3/C$21</f>
        <v>4.0400224287598209E-3</v>
      </c>
      <c r="E3" s="9">
        <v>39424</v>
      </c>
      <c r="F3" s="10">
        <f t="shared" ref="F3:F21" si="1">E3/E$21</f>
        <v>2.9430194585363762E-3</v>
      </c>
      <c r="G3" s="11">
        <v>14593.91</v>
      </c>
      <c r="H3" s="12">
        <f t="shared" ref="H3:H20" si="2">G3/$G$21</f>
        <v>2.3773870889618538E-3</v>
      </c>
      <c r="I3" s="13">
        <v>20960</v>
      </c>
      <c r="J3" s="12">
        <f t="shared" ref="J3:J20" si="3">I3/$I$21</f>
        <v>2.367407931155416E-3</v>
      </c>
      <c r="K3" s="12">
        <f t="shared" ref="K3:K21" si="4">(G3/C3)-1</f>
        <v>-0.57086592756193355</v>
      </c>
      <c r="L3" s="12">
        <f t="shared" ref="L3:L21" si="5">(I3/E3)-1</f>
        <v>-0.4683441558441559</v>
      </c>
    </row>
    <row r="4" spans="1:12">
      <c r="A4" s="6" t="s">
        <v>7</v>
      </c>
      <c r="B4" s="6" t="s">
        <v>9</v>
      </c>
      <c r="C4" s="7">
        <v>503259</v>
      </c>
      <c r="D4" s="8">
        <f t="shared" si="0"/>
        <v>5.9785609466626602E-2</v>
      </c>
      <c r="E4" s="9">
        <v>717150</v>
      </c>
      <c r="F4" s="10">
        <f t="shared" si="1"/>
        <v>5.3535572359206633E-2</v>
      </c>
      <c r="G4" s="11">
        <v>327266.8</v>
      </c>
      <c r="H4" s="12">
        <f t="shared" si="2"/>
        <v>5.3312639653517201E-2</v>
      </c>
      <c r="I4" s="13">
        <v>507500</v>
      </c>
      <c r="J4" s="12">
        <f t="shared" si="3"/>
        <v>5.7321542226210574E-2</v>
      </c>
      <c r="K4" s="12">
        <f t="shared" si="4"/>
        <v>-0.3497050226622872</v>
      </c>
      <c r="L4" s="12">
        <f t="shared" si="5"/>
        <v>-0.29233772571986338</v>
      </c>
    </row>
    <row r="5" spans="1:12" ht="30">
      <c r="A5" s="6" t="s">
        <v>10</v>
      </c>
      <c r="B5" s="6" t="s">
        <v>11</v>
      </c>
      <c r="C5" s="7">
        <v>321160.71999999997</v>
      </c>
      <c r="D5" s="8">
        <f t="shared" si="0"/>
        <v>3.8152898173585796E-2</v>
      </c>
      <c r="E5" s="9">
        <v>425040</v>
      </c>
      <c r="F5" s="10">
        <f t="shared" si="1"/>
        <v>3.1729428537345304E-2</v>
      </c>
      <c r="G5" s="11">
        <v>234986.84</v>
      </c>
      <c r="H5" s="12">
        <f t="shared" si="2"/>
        <v>3.8279986617153657E-2</v>
      </c>
      <c r="I5" s="13">
        <v>297640</v>
      </c>
      <c r="J5" s="12">
        <f t="shared" si="3"/>
        <v>3.3618096213220323E-2</v>
      </c>
      <c r="K5" s="12">
        <f t="shared" si="4"/>
        <v>-0.26832011087781837</v>
      </c>
      <c r="L5" s="12">
        <f t="shared" si="5"/>
        <v>-0.29973649538866931</v>
      </c>
    </row>
    <row r="6" spans="1:12" ht="30">
      <c r="A6" s="6" t="s">
        <v>10</v>
      </c>
      <c r="B6" s="6" t="s">
        <v>12</v>
      </c>
      <c r="C6" s="7">
        <v>17775.55</v>
      </c>
      <c r="D6" s="8">
        <f t="shared" si="0"/>
        <v>2.1116802488470041E-3</v>
      </c>
      <c r="E6" s="9">
        <v>22408</v>
      </c>
      <c r="F6" s="10">
        <f t="shared" si="1"/>
        <v>1.6727673505195597E-3</v>
      </c>
      <c r="G6" s="11">
        <v>12177.12</v>
      </c>
      <c r="H6" s="12">
        <f t="shared" si="2"/>
        <v>1.9836855146248794E-3</v>
      </c>
      <c r="I6" s="13">
        <v>15473</v>
      </c>
      <c r="J6" s="12">
        <f t="shared" si="3"/>
        <v>1.7476575820022781E-3</v>
      </c>
      <c r="K6" s="12">
        <f t="shared" si="4"/>
        <v>-0.31495115481658786</v>
      </c>
      <c r="L6" s="12">
        <f t="shared" si="5"/>
        <v>-0.30948768297036777</v>
      </c>
    </row>
    <row r="7" spans="1:12" ht="30">
      <c r="A7" s="6" t="s">
        <v>10</v>
      </c>
      <c r="B7" s="6" t="s">
        <v>13</v>
      </c>
      <c r="C7" s="7">
        <v>63.74</v>
      </c>
      <c r="D7" s="8">
        <f t="shared" si="0"/>
        <v>7.5721144528021955E-6</v>
      </c>
      <c r="E7" s="9">
        <v>40</v>
      </c>
      <c r="F7" s="10">
        <f t="shared" si="1"/>
        <v>2.9860181194565508E-6</v>
      </c>
      <c r="G7" s="11">
        <v>0</v>
      </c>
      <c r="H7" s="12">
        <f t="shared" si="2"/>
        <v>0</v>
      </c>
      <c r="I7" s="13">
        <v>0</v>
      </c>
      <c r="J7" s="12">
        <f t="shared" si="3"/>
        <v>0</v>
      </c>
      <c r="K7" s="12">
        <f t="shared" si="4"/>
        <v>-1</v>
      </c>
      <c r="L7" s="12">
        <f t="shared" si="5"/>
        <v>-1</v>
      </c>
    </row>
    <row r="8" spans="1:12" ht="30">
      <c r="A8" s="6" t="s">
        <v>10</v>
      </c>
      <c r="B8" s="6" t="s">
        <v>14</v>
      </c>
      <c r="C8" s="7">
        <v>36275.08</v>
      </c>
      <c r="D8" s="8">
        <f t="shared" si="0"/>
        <v>4.3093670778876041E-3</v>
      </c>
      <c r="E8" s="9">
        <v>53054</v>
      </c>
      <c r="F8" s="10">
        <f t="shared" si="1"/>
        <v>3.9605051327411961E-3</v>
      </c>
      <c r="G8" s="11">
        <v>25573.61</v>
      </c>
      <c r="H8" s="12">
        <f t="shared" si="2"/>
        <v>4.1660096733600353E-3</v>
      </c>
      <c r="I8" s="13">
        <v>29438</v>
      </c>
      <c r="J8" s="12">
        <f t="shared" si="3"/>
        <v>3.3249882956752448E-3</v>
      </c>
      <c r="K8" s="12">
        <f t="shared" si="4"/>
        <v>-0.29500886007694538</v>
      </c>
      <c r="L8" s="12">
        <f t="shared" si="5"/>
        <v>-0.44513137557959814</v>
      </c>
    </row>
    <row r="9" spans="1:12" ht="30">
      <c r="A9" s="6" t="s">
        <v>15</v>
      </c>
      <c r="B9" s="6" t="s">
        <v>16</v>
      </c>
      <c r="C9" s="7">
        <v>357064.13</v>
      </c>
      <c r="D9" s="8">
        <f t="shared" si="0"/>
        <v>4.2418112007377502E-2</v>
      </c>
      <c r="E9" s="9">
        <v>594090</v>
      </c>
      <c r="F9" s="10">
        <f t="shared" si="1"/>
        <v>4.4349087614698551E-2</v>
      </c>
      <c r="G9" s="11">
        <v>187342.66</v>
      </c>
      <c r="H9" s="12">
        <f t="shared" si="2"/>
        <v>3.0518621883770036E-2</v>
      </c>
      <c r="I9" s="13">
        <v>288330</v>
      </c>
      <c r="J9" s="12">
        <f t="shared" si="3"/>
        <v>3.256654240410501E-2</v>
      </c>
      <c r="K9" s="12">
        <f t="shared" si="4"/>
        <v>-0.47532489471849215</v>
      </c>
      <c r="L9" s="12">
        <f t="shared" si="5"/>
        <v>-0.51466949452103217</v>
      </c>
    </row>
    <row r="10" spans="1:12" ht="30">
      <c r="A10" s="6" t="s">
        <v>15</v>
      </c>
      <c r="B10" s="6" t="s">
        <v>17</v>
      </c>
      <c r="C10" s="7">
        <v>21970.49</v>
      </c>
      <c r="D10" s="8">
        <f t="shared" si="0"/>
        <v>2.6100261196132118E-3</v>
      </c>
      <c r="E10" s="9">
        <v>10004</v>
      </c>
      <c r="F10" s="10">
        <f t="shared" si="1"/>
        <v>7.4680313167608332E-4</v>
      </c>
      <c r="G10" s="11">
        <v>20919.150000000001</v>
      </c>
      <c r="H10" s="12">
        <f t="shared" si="2"/>
        <v>3.4077856531975577E-3</v>
      </c>
      <c r="I10" s="13">
        <v>7298</v>
      </c>
      <c r="J10" s="12">
        <f t="shared" si="3"/>
        <v>8.2430071954065962E-4</v>
      </c>
      <c r="K10" s="12">
        <f t="shared" si="4"/>
        <v>-4.7852369246202509E-2</v>
      </c>
      <c r="L10" s="12">
        <f t="shared" si="5"/>
        <v>-0.27049180327868849</v>
      </c>
    </row>
    <row r="11" spans="1:12" ht="45">
      <c r="A11" s="6" t="s">
        <v>15</v>
      </c>
      <c r="B11" s="6" t="s">
        <v>25</v>
      </c>
      <c r="C11" s="7">
        <v>6076.37</v>
      </c>
      <c r="D11" s="8">
        <f t="shared" si="0"/>
        <v>7.2185392371467956E-4</v>
      </c>
      <c r="E11" s="9">
        <v>4761</v>
      </c>
      <c r="F11" s="10">
        <f t="shared" si="1"/>
        <v>3.5541080666831593E-4</v>
      </c>
      <c r="G11" s="11">
        <v>8433.73</v>
      </c>
      <c r="H11" s="12">
        <f t="shared" si="2"/>
        <v>1.3738772415199392E-3</v>
      </c>
      <c r="I11" s="13">
        <v>5619</v>
      </c>
      <c r="J11" s="12">
        <f t="shared" si="3"/>
        <v>6.3465959757453639E-4</v>
      </c>
      <c r="K11" s="12">
        <f t="shared" si="4"/>
        <v>0.38795530884393137</v>
      </c>
      <c r="L11" s="12">
        <f t="shared" si="5"/>
        <v>0.18021424070573411</v>
      </c>
    </row>
    <row r="12" spans="1:12" ht="60">
      <c r="A12" s="6" t="s">
        <v>15</v>
      </c>
      <c r="B12" s="6" t="s">
        <v>26</v>
      </c>
      <c r="C12" s="7">
        <v>473572.26</v>
      </c>
      <c r="D12" s="8">
        <f t="shared" si="0"/>
        <v>5.6258916761722608E-2</v>
      </c>
      <c r="E12" s="9">
        <v>814828</v>
      </c>
      <c r="F12" s="10">
        <f t="shared" si="1"/>
        <v>6.082727930601356E-2</v>
      </c>
      <c r="G12" s="11">
        <v>425347.94</v>
      </c>
      <c r="H12" s="12">
        <f t="shared" si="2"/>
        <v>6.9290320474260925E-2</v>
      </c>
      <c r="I12" s="13">
        <v>708640</v>
      </c>
      <c r="J12" s="12">
        <f t="shared" si="3"/>
        <v>8.0040074252575089E-2</v>
      </c>
      <c r="K12" s="12">
        <f t="shared" si="4"/>
        <v>-0.10183096450792961</v>
      </c>
      <c r="L12" s="12">
        <f t="shared" si="5"/>
        <v>-0.13031952755673593</v>
      </c>
    </row>
    <row r="13" spans="1:12">
      <c r="A13" s="6" t="s">
        <v>15</v>
      </c>
      <c r="B13" s="6" t="s">
        <v>19</v>
      </c>
      <c r="C13" s="7">
        <v>208632.37</v>
      </c>
      <c r="D13" s="8">
        <f t="shared" si="0"/>
        <v>2.4784878948844916E-2</v>
      </c>
      <c r="E13" s="9">
        <v>294350</v>
      </c>
      <c r="F13" s="10">
        <f t="shared" si="1"/>
        <v>2.1973360836550892E-2</v>
      </c>
      <c r="G13" s="11">
        <v>198662.64</v>
      </c>
      <c r="H13" s="12">
        <f t="shared" si="2"/>
        <v>3.236267699301125E-2</v>
      </c>
      <c r="I13" s="13">
        <v>261100</v>
      </c>
      <c r="J13" s="12">
        <f t="shared" si="3"/>
        <v>2.9490945172933162E-2</v>
      </c>
      <c r="K13" s="12">
        <f t="shared" si="4"/>
        <v>-4.7786112960323424E-2</v>
      </c>
      <c r="L13" s="12">
        <f t="shared" si="5"/>
        <v>-0.11296076099881092</v>
      </c>
    </row>
    <row r="14" spans="1:12" ht="30">
      <c r="A14" s="6" t="s">
        <v>15</v>
      </c>
      <c r="B14" s="6" t="s">
        <v>20</v>
      </c>
      <c r="C14" s="7">
        <v>3925580.9</v>
      </c>
      <c r="D14" s="8">
        <f t="shared" si="0"/>
        <v>0.46634684450163549</v>
      </c>
      <c r="E14" s="9">
        <v>6199200</v>
      </c>
      <c r="F14" s="10">
        <f t="shared" si="1"/>
        <v>0.4627730881533762</v>
      </c>
      <c r="G14" s="11">
        <v>2856272.56</v>
      </c>
      <c r="H14" s="12">
        <f t="shared" si="2"/>
        <v>0.46529446232709548</v>
      </c>
      <c r="I14" s="13">
        <v>3633000</v>
      </c>
      <c r="J14" s="12">
        <f t="shared" si="3"/>
        <v>0.41034317814349364</v>
      </c>
      <c r="K14" s="12">
        <f t="shared" si="4"/>
        <v>-0.27239493141002391</v>
      </c>
      <c r="L14" s="12">
        <f t="shared" si="5"/>
        <v>-0.41395663956639561</v>
      </c>
    </row>
    <row r="15" spans="1:12">
      <c r="A15" s="6" t="s">
        <v>15</v>
      </c>
      <c r="B15" s="6" t="s">
        <v>21</v>
      </c>
      <c r="C15" s="7">
        <v>2130355.75</v>
      </c>
      <c r="D15" s="8">
        <f t="shared" si="0"/>
        <v>0.25307966056142545</v>
      </c>
      <c r="E15" s="9">
        <v>3672412</v>
      </c>
      <c r="F15" s="10">
        <f t="shared" si="1"/>
        <v>0.27414721935274178</v>
      </c>
      <c r="G15" s="11">
        <v>1586649.32</v>
      </c>
      <c r="H15" s="12">
        <f t="shared" si="2"/>
        <v>0.25846943061030969</v>
      </c>
      <c r="I15" s="13">
        <v>2711740</v>
      </c>
      <c r="J15" s="12">
        <f t="shared" si="3"/>
        <v>0.30628791904729902</v>
      </c>
      <c r="K15" s="12">
        <f t="shared" si="4"/>
        <v>-0.25521860844133659</v>
      </c>
      <c r="L15" s="12">
        <f t="shared" si="5"/>
        <v>-0.26159156434517694</v>
      </c>
    </row>
    <row r="16" spans="1:12" ht="30">
      <c r="A16" s="6" t="s">
        <v>15</v>
      </c>
      <c r="B16" s="6" t="s">
        <v>22</v>
      </c>
      <c r="C16" s="7">
        <v>212823.81</v>
      </c>
      <c r="D16" s="8">
        <f t="shared" si="0"/>
        <v>2.5282809030458556E-2</v>
      </c>
      <c r="E16" s="9">
        <v>297365</v>
      </c>
      <c r="F16" s="10">
        <f t="shared" si="1"/>
        <v>2.219843195230493E-2</v>
      </c>
      <c r="G16" s="11">
        <v>106612.46</v>
      </c>
      <c r="H16" s="12">
        <f t="shared" si="2"/>
        <v>1.7367455735060863E-2</v>
      </c>
      <c r="I16" s="13">
        <v>165187</v>
      </c>
      <c r="J16" s="12">
        <f t="shared" si="3"/>
        <v>1.8657681962011913E-2</v>
      </c>
      <c r="K16" s="12">
        <f t="shared" si="4"/>
        <v>-0.49905764773217809</v>
      </c>
      <c r="L16" s="12">
        <f t="shared" si="5"/>
        <v>-0.44449750306861935</v>
      </c>
    </row>
    <row r="17" spans="1:12" ht="30">
      <c r="A17" s="6" t="s">
        <v>10</v>
      </c>
      <c r="B17" s="6" t="s">
        <v>23</v>
      </c>
      <c r="C17" s="7">
        <f>SUM(C5:C8)</f>
        <v>375275.08999999997</v>
      </c>
      <c r="D17" s="8">
        <f t="shared" si="0"/>
        <v>4.4581517614773206E-2</v>
      </c>
      <c r="E17" s="9">
        <f>SUM(E5:E8)</f>
        <v>500542</v>
      </c>
      <c r="F17" s="10">
        <f t="shared" si="1"/>
        <v>3.7365687038725517E-2</v>
      </c>
      <c r="G17" s="11">
        <v>272737.57</v>
      </c>
      <c r="H17" s="12">
        <f t="shared" si="2"/>
        <v>4.4429681805138573E-2</v>
      </c>
      <c r="I17" s="13">
        <v>342551</v>
      </c>
      <c r="J17" s="12">
        <f t="shared" si="3"/>
        <v>3.8690742090897845E-2</v>
      </c>
      <c r="K17" s="12">
        <f t="shared" si="4"/>
        <v>-0.27323295026056749</v>
      </c>
      <c r="L17" s="12">
        <f t="shared" si="5"/>
        <v>-0.31563984640649534</v>
      </c>
    </row>
    <row r="18" spans="1:12">
      <c r="A18" s="6" t="s">
        <v>7</v>
      </c>
      <c r="B18" s="6" t="s">
        <v>23</v>
      </c>
      <c r="C18" s="7">
        <f>C3+C4</f>
        <v>537266.81000000006</v>
      </c>
      <c r="D18" s="8">
        <f t="shared" si="0"/>
        <v>6.3825631895386439E-2</v>
      </c>
      <c r="E18" s="9">
        <f>E3+E4</f>
        <v>756574</v>
      </c>
      <c r="F18" s="10">
        <f t="shared" si="1"/>
        <v>5.6478591817743007E-2</v>
      </c>
      <c r="G18" s="11">
        <v>341860.71</v>
      </c>
      <c r="H18" s="12">
        <f t="shared" si="2"/>
        <v>5.5690026742479061E-2</v>
      </c>
      <c r="I18" s="13">
        <v>528460</v>
      </c>
      <c r="J18" s="12">
        <f t="shared" si="3"/>
        <v>5.9688950157365986E-2</v>
      </c>
      <c r="K18" s="12">
        <f t="shared" si="4"/>
        <v>-0.36370402258795775</v>
      </c>
      <c r="L18" s="12">
        <f t="shared" si="5"/>
        <v>-0.30150917160780044</v>
      </c>
    </row>
    <row r="19" spans="1:12" ht="30">
      <c r="A19" s="6" t="s">
        <v>24</v>
      </c>
      <c r="B19" s="6" t="s">
        <v>23</v>
      </c>
      <c r="C19" s="7">
        <v>169110.04</v>
      </c>
      <c r="D19" s="8">
        <f t="shared" si="0"/>
        <v>2.0089748635047967E-2</v>
      </c>
      <c r="E19" s="9">
        <v>251640</v>
      </c>
      <c r="F19" s="10">
        <f t="shared" si="1"/>
        <v>1.8785039989501161E-2</v>
      </c>
      <c r="G19" s="11">
        <v>133795.59</v>
      </c>
      <c r="H19" s="12">
        <f t="shared" si="2"/>
        <v>2.1795660534156623E-2</v>
      </c>
      <c r="I19" s="13">
        <v>201640</v>
      </c>
      <c r="J19" s="12">
        <f t="shared" si="3"/>
        <v>2.277500645220315E-2</v>
      </c>
      <c r="K19" s="12">
        <f t="shared" si="4"/>
        <v>-0.20882527140316454</v>
      </c>
      <c r="L19" s="12">
        <f t="shared" si="5"/>
        <v>-0.19869655062788105</v>
      </c>
    </row>
    <row r="20" spans="1:12">
      <c r="A20" s="6" t="s">
        <v>15</v>
      </c>
      <c r="B20" s="6" t="s">
        <v>23</v>
      </c>
      <c r="C20" s="7">
        <f>SUM(C9:C16)</f>
        <v>7336076.0799999991</v>
      </c>
      <c r="D20" s="8">
        <f t="shared" si="0"/>
        <v>0.87150310185479229</v>
      </c>
      <c r="E20" s="9">
        <f>SUM(E9:E16)</f>
        <v>11887010</v>
      </c>
      <c r="F20" s="10">
        <f t="shared" si="1"/>
        <v>0.88737068115403028</v>
      </c>
      <c r="G20" s="11">
        <v>5390240.46</v>
      </c>
      <c r="H20" s="12">
        <f t="shared" si="2"/>
        <v>0.87808463091822575</v>
      </c>
      <c r="I20" s="13">
        <v>7780914</v>
      </c>
      <c r="J20" s="12">
        <f t="shared" si="3"/>
        <v>0.87884530129953298</v>
      </c>
      <c r="K20" s="12">
        <f t="shared" si="4"/>
        <v>-0.26524201750099619</v>
      </c>
      <c r="L20" s="12">
        <f t="shared" si="5"/>
        <v>-0.34542715115070988</v>
      </c>
    </row>
    <row r="21" spans="1:12" s="1" customFormat="1">
      <c r="A21" s="14" t="s">
        <v>23</v>
      </c>
      <c r="B21" s="14" t="s">
        <v>23</v>
      </c>
      <c r="C21" s="15">
        <f>SUM(C3:C16)+C19</f>
        <v>8417728.0199999996</v>
      </c>
      <c r="D21" s="16">
        <f t="shared" si="0"/>
        <v>1</v>
      </c>
      <c r="E21" s="15">
        <f>SUM(E3:E16)+E19</f>
        <v>13395766</v>
      </c>
      <c r="F21" s="17">
        <f t="shared" si="1"/>
        <v>1</v>
      </c>
      <c r="G21" s="18">
        <v>6138634.3300000001</v>
      </c>
      <c r="H21" s="19">
        <v>1</v>
      </c>
      <c r="I21" s="18">
        <v>8853565</v>
      </c>
      <c r="J21" s="19">
        <v>1</v>
      </c>
      <c r="K21" s="19">
        <f t="shared" si="4"/>
        <v>-0.27074926685502476</v>
      </c>
      <c r="L21" s="19">
        <f t="shared" si="5"/>
        <v>-0.33907736220534157</v>
      </c>
    </row>
  </sheetData>
  <mergeCells count="4">
    <mergeCell ref="A1:B1"/>
    <mergeCell ref="C1:F1"/>
    <mergeCell ref="G1:J1"/>
    <mergeCell ref="K1:L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C22"/>
  <sheetViews>
    <sheetView showGridLines="0" workbookViewId="0">
      <selection activeCell="B1" sqref="B1:I1"/>
    </sheetView>
  </sheetViews>
  <sheetFormatPr defaultColWidth="0" defaultRowHeight="15" zeroHeight="1"/>
  <cols>
    <col min="1" max="1" width="6.140625" bestFit="1" customWidth="1"/>
    <col min="2" max="2" width="14.42578125" style="40" customWidth="1"/>
    <col min="3" max="3" width="16.85546875" style="40" bestFit="1" customWidth="1"/>
    <col min="4" max="4" width="15.85546875" style="40" bestFit="1" customWidth="1"/>
    <col min="5" max="9" width="14.42578125" style="40" customWidth="1"/>
    <col min="10" max="10" width="10.85546875" customWidth="1"/>
    <col min="11" max="30" width="14.42578125" hidden="1" customWidth="1"/>
    <col min="31" max="991" width="8.5703125" hidden="1" customWidth="1"/>
    <col min="992" max="16384" width="9.140625" hidden="1"/>
  </cols>
  <sheetData>
    <row r="1" spans="1:9">
      <c r="A1" s="67" t="s">
        <v>63</v>
      </c>
      <c r="B1" s="72" t="s">
        <v>27</v>
      </c>
      <c r="C1" s="72"/>
      <c r="D1" s="72"/>
      <c r="E1" s="72"/>
      <c r="F1" s="72"/>
      <c r="G1" s="72"/>
      <c r="H1" s="72"/>
      <c r="I1" s="72"/>
    </row>
    <row r="2" spans="1:9"/>
    <row r="3" spans="1:9">
      <c r="B3" s="75" t="s">
        <v>27</v>
      </c>
      <c r="C3" s="76"/>
      <c r="D3" s="76"/>
      <c r="E3" s="76"/>
      <c r="F3" s="76"/>
      <c r="G3" s="77"/>
      <c r="H3" s="73" t="s">
        <v>68</v>
      </c>
      <c r="I3" s="74"/>
    </row>
    <row r="4" spans="1:9">
      <c r="B4" s="39" t="s">
        <v>2</v>
      </c>
      <c r="C4" s="39" t="s">
        <v>3</v>
      </c>
      <c r="D4" s="39" t="s">
        <v>4</v>
      </c>
      <c r="E4" s="39" t="s">
        <v>5</v>
      </c>
      <c r="F4" s="39" t="s">
        <v>28</v>
      </c>
      <c r="G4" s="39" t="s">
        <v>5</v>
      </c>
      <c r="H4" s="39" t="s">
        <v>4</v>
      </c>
      <c r="I4" s="39" t="s">
        <v>28</v>
      </c>
    </row>
    <row r="5" spans="1:9">
      <c r="B5" s="50" t="s">
        <v>7</v>
      </c>
      <c r="C5" s="50" t="s">
        <v>66</v>
      </c>
      <c r="D5" s="86">
        <v>87082.62</v>
      </c>
      <c r="E5" s="88">
        <f>D5/D$14</f>
        <v>1</v>
      </c>
      <c r="F5" s="89">
        <v>6349</v>
      </c>
      <c r="G5" s="51">
        <f>F5/F14</f>
        <v>1</v>
      </c>
      <c r="H5" s="51">
        <v>-2.5809788706552261E-3</v>
      </c>
      <c r="I5" s="51">
        <v>-0.20865013087373796</v>
      </c>
    </row>
    <row r="6" spans="1:9">
      <c r="B6" s="50" t="s">
        <v>10</v>
      </c>
      <c r="C6" s="50" t="s">
        <v>11</v>
      </c>
      <c r="D6" s="86">
        <v>76210.23</v>
      </c>
      <c r="E6" s="88">
        <f>D6/D$15</f>
        <v>0.96348185945242881</v>
      </c>
      <c r="F6" s="89">
        <v>5500</v>
      </c>
      <c r="G6" s="51">
        <f>F6/F$15</f>
        <v>0.93920765027322406</v>
      </c>
      <c r="H6" s="51">
        <v>-0.22650897281391758</v>
      </c>
      <c r="I6" s="51">
        <v>-0.29820084215898945</v>
      </c>
    </row>
    <row r="7" spans="1:9">
      <c r="B7" s="50" t="s">
        <v>10</v>
      </c>
      <c r="C7" s="50" t="s">
        <v>12</v>
      </c>
      <c r="D7" s="86">
        <v>1666.32</v>
      </c>
      <c r="E7" s="88">
        <f>D7/D$15</f>
        <v>2.106631999460927E-2</v>
      </c>
      <c r="F7" s="89">
        <v>282</v>
      </c>
      <c r="G7" s="51">
        <f>F7/F$15</f>
        <v>4.8155737704918031E-2</v>
      </c>
      <c r="H7" s="51">
        <v>0.39357040109724672</v>
      </c>
      <c r="I7" s="51">
        <v>0.28181818181818175</v>
      </c>
    </row>
    <row r="8" spans="1:9">
      <c r="B8" s="50" t="s">
        <v>10</v>
      </c>
      <c r="C8" s="50" t="s">
        <v>22</v>
      </c>
      <c r="D8" s="86">
        <v>1222.22</v>
      </c>
      <c r="E8" s="88">
        <f>D8/D$15</f>
        <v>1.5451820552961822E-2</v>
      </c>
      <c r="F8" s="89">
        <v>74</v>
      </c>
      <c r="G8" s="51">
        <f>F8/F$15</f>
        <v>1.2636612021857924E-2</v>
      </c>
      <c r="H8" s="51">
        <v>-4.8063367940619828E-2</v>
      </c>
      <c r="I8" s="51">
        <v>-0.61052631578947369</v>
      </c>
    </row>
    <row r="9" spans="1:9">
      <c r="B9" s="50" t="s">
        <v>15</v>
      </c>
      <c r="C9" s="50" t="s">
        <v>19</v>
      </c>
      <c r="D9" s="86">
        <v>31602.18</v>
      </c>
      <c r="E9" s="88">
        <f>D9/D$17</f>
        <v>2.5610577048105331E-2</v>
      </c>
      <c r="F9" s="89">
        <v>12388</v>
      </c>
      <c r="G9" s="51">
        <f>F9/F$17</f>
        <v>5.3512341359320599E-2</v>
      </c>
      <c r="H9" s="51">
        <v>-0.91216057406998918</v>
      </c>
      <c r="I9" s="51">
        <v>-0.68242411812961445</v>
      </c>
    </row>
    <row r="10" spans="1:9">
      <c r="B10" s="50" t="s">
        <v>15</v>
      </c>
      <c r="C10" s="50" t="s">
        <v>20</v>
      </c>
      <c r="D10" s="86">
        <v>601032.31000000006</v>
      </c>
      <c r="E10" s="88">
        <f>D10/D$17</f>
        <v>0.48707982435565295</v>
      </c>
      <c r="F10" s="89">
        <v>114934</v>
      </c>
      <c r="G10" s="51">
        <f t="shared" ref="G10:G13" si="0">F10/F$17</f>
        <v>0.4964794512263605</v>
      </c>
      <c r="H10" s="51">
        <v>-0.50938486503797065</v>
      </c>
      <c r="I10" s="51">
        <v>0.1981527427391947</v>
      </c>
    </row>
    <row r="11" spans="1:9">
      <c r="B11" s="50" t="s">
        <v>15</v>
      </c>
      <c r="C11" s="50" t="s">
        <v>21</v>
      </c>
      <c r="D11" s="86">
        <v>201504.33</v>
      </c>
      <c r="E11" s="88">
        <f>D11/D$17</f>
        <v>0.16330019539765428</v>
      </c>
      <c r="F11" s="89">
        <v>43543</v>
      </c>
      <c r="G11" s="51">
        <f t="shared" si="0"/>
        <v>0.18809233773077952</v>
      </c>
      <c r="H11" s="51">
        <v>-0.36646843895329884</v>
      </c>
      <c r="I11" s="51">
        <v>-0.35539600296076979</v>
      </c>
    </row>
    <row r="12" spans="1:9">
      <c r="B12" s="50" t="s">
        <v>15</v>
      </c>
      <c r="C12" s="40" t="s">
        <v>65</v>
      </c>
      <c r="D12" s="86">
        <v>185128.08</v>
      </c>
      <c r="E12" s="88">
        <f>D12/D$17</f>
        <v>0.15002879410875475</v>
      </c>
      <c r="F12" s="89">
        <v>18879</v>
      </c>
      <c r="G12" s="51">
        <f t="shared" si="0"/>
        <v>8.1551460487779587E-2</v>
      </c>
      <c r="H12" s="51">
        <v>-0.55183586520977079</v>
      </c>
      <c r="I12" s="51">
        <v>-0.1098170501697473</v>
      </c>
    </row>
    <row r="13" spans="1:9">
      <c r="B13" s="50" t="s">
        <v>15</v>
      </c>
      <c r="C13" s="50" t="s">
        <v>22</v>
      </c>
      <c r="D13" s="86">
        <v>214683.43</v>
      </c>
      <c r="E13" s="88">
        <f>D13/D$17</f>
        <v>0.17398060908983262</v>
      </c>
      <c r="F13" s="89">
        <v>41754</v>
      </c>
      <c r="G13" s="51">
        <f t="shared" si="0"/>
        <v>0.1803644091957598</v>
      </c>
      <c r="H13" s="51">
        <v>1.6152310778239305</v>
      </c>
      <c r="I13" s="51">
        <v>2.576359743040685</v>
      </c>
    </row>
    <row r="14" spans="1:9">
      <c r="B14" s="50" t="s">
        <v>7</v>
      </c>
      <c r="C14" s="50" t="s">
        <v>23</v>
      </c>
      <c r="D14" s="86">
        <v>87082.62</v>
      </c>
      <c r="E14" s="88">
        <f>D14/D$18</f>
        <v>3.0873190035249506E-2</v>
      </c>
      <c r="F14" s="89">
        <v>6349</v>
      </c>
      <c r="G14" s="51">
        <f>F14/F$18</f>
        <v>1.2992354790125074E-2</v>
      </c>
      <c r="H14" s="51">
        <v>-2.5809788706552261E-3</v>
      </c>
      <c r="I14" s="51">
        <v>-0.20865013087373796</v>
      </c>
    </row>
    <row r="15" spans="1:9">
      <c r="B15" s="50" t="s">
        <v>10</v>
      </c>
      <c r="C15" s="50" t="s">
        <v>23</v>
      </c>
      <c r="D15" s="86">
        <f>SUM(D6:D8)</f>
        <v>79098.77</v>
      </c>
      <c r="E15" s="88">
        <f>D15/D$18</f>
        <v>2.8042695060903001E-2</v>
      </c>
      <c r="F15" s="89">
        <f>SUM(F6:F8)</f>
        <v>5856</v>
      </c>
      <c r="G15" s="51">
        <f>F15/F$18</f>
        <v>1.1983498133717504E-2</v>
      </c>
      <c r="H15" s="51">
        <v>-0.21690022906271977</v>
      </c>
      <c r="I15" s="51">
        <v>-0.28992360858493993</v>
      </c>
    </row>
    <row r="16" spans="1:9">
      <c r="B16" s="50" t="s">
        <v>24</v>
      </c>
      <c r="C16" s="50" t="s">
        <v>23</v>
      </c>
      <c r="D16" s="86">
        <v>20391.63</v>
      </c>
      <c r="E16" s="88">
        <f>D16/D$18</f>
        <v>7.2293951206164322E-3</v>
      </c>
      <c r="F16" s="89">
        <v>1266</v>
      </c>
      <c r="G16" s="51">
        <f>F16/F$18</f>
        <v>2.5906947809573701E-3</v>
      </c>
      <c r="H16" s="51">
        <v>-0.3400653797621771</v>
      </c>
      <c r="I16" s="51">
        <v>-0.28956228956228958</v>
      </c>
    </row>
    <row r="17" spans="2:9">
      <c r="B17" s="50" t="s">
        <v>15</v>
      </c>
      <c r="C17" s="50" t="s">
        <v>23</v>
      </c>
      <c r="D17" s="86">
        <f>SUM(D9:D13)</f>
        <v>1233950.33</v>
      </c>
      <c r="E17" s="88">
        <f>D17/D$18</f>
        <v>0.43746941734353934</v>
      </c>
      <c r="F17" s="89">
        <f>SUM(F9:F13)</f>
        <v>231498</v>
      </c>
      <c r="G17" s="51">
        <f>F17/F$18</f>
        <v>0.47372879968567871</v>
      </c>
      <c r="H17" s="51">
        <v>-0.48543951210162795</v>
      </c>
      <c r="I17" s="51">
        <v>-1.643815828047257E-2</v>
      </c>
    </row>
    <row r="18" spans="2:9">
      <c r="B18" s="52" t="s">
        <v>23</v>
      </c>
      <c r="C18" s="52" t="s">
        <v>23</v>
      </c>
      <c r="D18" s="87">
        <f>SUM(D4:D17)</f>
        <v>2820655.07</v>
      </c>
      <c r="E18" s="53">
        <v>1</v>
      </c>
      <c r="F18" s="90">
        <f>SUM(F4:F17)</f>
        <v>488672</v>
      </c>
      <c r="G18" s="53">
        <v>1</v>
      </c>
      <c r="H18" s="53">
        <v>7.7704199562315335E-2</v>
      </c>
      <c r="I18" s="53">
        <v>0.92831634565679755</v>
      </c>
    </row>
    <row r="19" spans="2:9"/>
    <row r="20" spans="2:9"/>
    <row r="21" spans="2:9"/>
    <row r="22" spans="2:9"/>
  </sheetData>
  <mergeCells count="3">
    <mergeCell ref="B1:I1"/>
    <mergeCell ref="H3:I3"/>
    <mergeCell ref="B3:G3"/>
  </mergeCells>
  <hyperlinks>
    <hyperlink ref="A1" location="Menu!A1" display="Menu" xr:uid="{00000000-0004-0000-03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workbookViewId="0"/>
  </sheetViews>
  <sheetFormatPr defaultRowHeight="15"/>
  <cols>
    <col min="1" max="1" width="14" style="20" customWidth="1"/>
    <col min="2" max="2" width="16.5703125" style="20" customWidth="1"/>
    <col min="3" max="3" width="12.42578125" style="20" customWidth="1"/>
    <col min="4" max="4" width="11.140625" style="20" customWidth="1"/>
    <col min="5" max="5" width="8.7109375" style="20" customWidth="1"/>
    <col min="6" max="6" width="11.140625" style="20" customWidth="1"/>
    <col min="7" max="7" width="12.42578125" style="20" customWidth="1"/>
    <col min="8" max="8" width="11.140625" style="20" customWidth="1"/>
    <col min="9" max="9" width="8.7109375" style="20" customWidth="1"/>
    <col min="10" max="10" width="11.140625" style="20" customWidth="1"/>
    <col min="11" max="11" width="8.7109375" style="20" customWidth="1"/>
    <col min="12" max="12" width="9.42578125" style="20" customWidth="1"/>
    <col min="13" max="1023" width="8.5703125" customWidth="1"/>
    <col min="1024" max="1024" width="9.140625" customWidth="1"/>
  </cols>
  <sheetData>
    <row r="1" spans="1:12">
      <c r="A1" s="79" t="s">
        <v>27</v>
      </c>
      <c r="B1" s="79"/>
      <c r="C1" s="79">
        <v>2019</v>
      </c>
      <c r="D1" s="79"/>
      <c r="E1" s="79"/>
      <c r="F1" s="79"/>
      <c r="G1" s="79">
        <v>2020</v>
      </c>
      <c r="H1" s="79"/>
      <c r="I1" s="79"/>
      <c r="J1" s="79"/>
      <c r="K1" s="80" t="s">
        <v>1</v>
      </c>
      <c r="L1" s="80"/>
    </row>
    <row r="2" spans="1:12">
      <c r="A2" s="3" t="s">
        <v>2</v>
      </c>
      <c r="B2" s="3" t="s">
        <v>3</v>
      </c>
      <c r="C2" s="4" t="s">
        <v>4</v>
      </c>
      <c r="D2" s="3" t="s">
        <v>5</v>
      </c>
      <c r="E2" s="22" t="s">
        <v>28</v>
      </c>
      <c r="F2" s="3" t="s">
        <v>5</v>
      </c>
      <c r="G2" s="4" t="s">
        <v>4</v>
      </c>
      <c r="H2" s="3" t="s">
        <v>5</v>
      </c>
      <c r="I2" s="22" t="s">
        <v>28</v>
      </c>
      <c r="J2" s="3" t="s">
        <v>5</v>
      </c>
      <c r="K2" s="21" t="s">
        <v>4</v>
      </c>
      <c r="L2" s="21" t="s">
        <v>28</v>
      </c>
    </row>
    <row r="3" spans="1:12">
      <c r="A3" s="23" t="s">
        <v>7</v>
      </c>
      <c r="B3" s="23" t="s">
        <v>8</v>
      </c>
      <c r="C3" s="24">
        <v>2422.98</v>
      </c>
      <c r="D3" s="8">
        <f t="shared" ref="D3:D19" si="0">C3/C$19</f>
        <v>1.5204006953415141E-3</v>
      </c>
      <c r="E3" s="25">
        <v>410</v>
      </c>
      <c r="F3" s="8">
        <f t="shared" ref="F3:F19" si="1">E3/E$19</f>
        <v>2.1437908496732025E-3</v>
      </c>
      <c r="G3" s="26">
        <v>1236.55</v>
      </c>
      <c r="H3" s="8">
        <f t="shared" ref="H3:H19" si="2">G3/G$19</f>
        <v>1.106441061793653E-3</v>
      </c>
      <c r="I3" s="27">
        <v>254</v>
      </c>
      <c r="J3" s="8">
        <f t="shared" ref="J3:J19" si="3">I3/I$19</f>
        <v>1.6612273461566133E-3</v>
      </c>
      <c r="K3" s="28">
        <f t="shared" ref="K3:K19" si="4">(G3/C3)-1</f>
        <v>-0.48965736407234073</v>
      </c>
      <c r="L3" s="28">
        <f t="shared" ref="L3:L19" si="5">(I3/E3)-1</f>
        <v>-0.38048780487804879</v>
      </c>
    </row>
    <row r="4" spans="1:12">
      <c r="A4" s="23" t="s">
        <v>7</v>
      </c>
      <c r="B4" s="23" t="s">
        <v>9</v>
      </c>
      <c r="C4" s="24">
        <v>126772.81</v>
      </c>
      <c r="D4" s="8">
        <f t="shared" si="0"/>
        <v>7.9548930851429916E-2</v>
      </c>
      <c r="E4" s="25">
        <v>13900</v>
      </c>
      <c r="F4" s="8">
        <f t="shared" si="1"/>
        <v>7.2679738562091506E-2</v>
      </c>
      <c r="G4" s="26">
        <v>72001.98</v>
      </c>
      <c r="H4" s="8">
        <f t="shared" si="2"/>
        <v>6.4425981320969924E-2</v>
      </c>
      <c r="I4" s="27">
        <v>8564</v>
      </c>
      <c r="J4" s="8">
        <f t="shared" si="3"/>
        <v>5.6010830679075731E-2</v>
      </c>
      <c r="K4" s="28">
        <f t="shared" si="4"/>
        <v>-0.43203925195000414</v>
      </c>
      <c r="L4" s="28">
        <f t="shared" si="5"/>
        <v>-0.38388489208633092</v>
      </c>
    </row>
    <row r="5" spans="1:12">
      <c r="A5" s="23" t="s">
        <v>10</v>
      </c>
      <c r="B5" s="23" t="s">
        <v>11</v>
      </c>
      <c r="C5" s="24">
        <v>69255.89</v>
      </c>
      <c r="D5" s="8">
        <f t="shared" si="0"/>
        <v>4.3457520620267365E-2</v>
      </c>
      <c r="E5" s="25">
        <v>6922</v>
      </c>
      <c r="F5" s="8">
        <f t="shared" si="1"/>
        <v>3.6193464052287579E-2</v>
      </c>
      <c r="G5" s="26">
        <v>54696.79</v>
      </c>
      <c r="H5" s="8">
        <f t="shared" si="2"/>
        <v>4.8941631478148451E-2</v>
      </c>
      <c r="I5" s="27">
        <v>5652</v>
      </c>
      <c r="J5" s="8">
        <f t="shared" si="3"/>
        <v>3.6965578584555819E-2</v>
      </c>
      <c r="K5" s="28">
        <f t="shared" si="4"/>
        <v>-0.2102218309518511</v>
      </c>
      <c r="L5" s="28">
        <f t="shared" si="5"/>
        <v>-0.18347298468650675</v>
      </c>
    </row>
    <row r="6" spans="1:12">
      <c r="A6" s="23" t="s">
        <v>10</v>
      </c>
      <c r="B6" s="23" t="s">
        <v>12</v>
      </c>
      <c r="C6" s="24">
        <v>862.49</v>
      </c>
      <c r="D6" s="8">
        <f t="shared" si="0"/>
        <v>5.4120562106377377E-4</v>
      </c>
      <c r="E6" s="25">
        <v>240</v>
      </c>
      <c r="F6" s="8">
        <f t="shared" si="1"/>
        <v>1.2549019607843138E-3</v>
      </c>
      <c r="G6" s="26">
        <v>476.58</v>
      </c>
      <c r="H6" s="8">
        <f t="shared" si="2"/>
        <v>4.2643458107607387E-4</v>
      </c>
      <c r="I6" s="27">
        <v>118</v>
      </c>
      <c r="J6" s="8">
        <f t="shared" si="3"/>
        <v>7.7175128679716674E-4</v>
      </c>
      <c r="K6" s="28">
        <f t="shared" si="4"/>
        <v>-0.44743707173416503</v>
      </c>
      <c r="L6" s="28">
        <f t="shared" si="5"/>
        <v>-0.5083333333333333</v>
      </c>
    </row>
    <row r="7" spans="1:12">
      <c r="A7" s="23" t="s">
        <v>10</v>
      </c>
      <c r="B7" s="23" t="s">
        <v>13</v>
      </c>
      <c r="C7" s="24">
        <v>101.75</v>
      </c>
      <c r="D7" s="8">
        <f t="shared" si="0"/>
        <v>6.3847316424815332E-5</v>
      </c>
      <c r="E7" s="25">
        <v>1</v>
      </c>
      <c r="F7" s="8">
        <f t="shared" si="1"/>
        <v>5.2287581699346407E-6</v>
      </c>
      <c r="G7" s="29">
        <v>0</v>
      </c>
      <c r="H7" s="8">
        <f t="shared" si="2"/>
        <v>0</v>
      </c>
      <c r="I7" s="27">
        <v>0</v>
      </c>
      <c r="J7" s="8">
        <f t="shared" si="3"/>
        <v>0</v>
      </c>
      <c r="K7" s="28">
        <f t="shared" si="4"/>
        <v>-1</v>
      </c>
      <c r="L7" s="28">
        <f t="shared" si="5"/>
        <v>-1</v>
      </c>
    </row>
    <row r="8" spans="1:12">
      <c r="A8" s="23" t="s">
        <v>10</v>
      </c>
      <c r="B8" s="23" t="s">
        <v>14</v>
      </c>
      <c r="C8" s="24">
        <v>4430.22</v>
      </c>
      <c r="D8" s="8">
        <f t="shared" si="0"/>
        <v>2.7799278444377929E-3</v>
      </c>
      <c r="E8" s="25">
        <v>536</v>
      </c>
      <c r="F8" s="8">
        <f t="shared" si="1"/>
        <v>2.8026143790849671E-3</v>
      </c>
      <c r="G8" s="26">
        <v>3069.44</v>
      </c>
      <c r="H8" s="8">
        <f t="shared" si="2"/>
        <v>2.7464756400565368E-3</v>
      </c>
      <c r="I8" s="27">
        <v>244</v>
      </c>
      <c r="J8" s="8">
        <f t="shared" si="3"/>
        <v>1.5958246947331246E-3</v>
      </c>
      <c r="K8" s="28">
        <f t="shared" si="4"/>
        <v>-0.30715856097439864</v>
      </c>
      <c r="L8" s="28">
        <f t="shared" si="5"/>
        <v>-0.54477611940298509</v>
      </c>
    </row>
    <row r="9" spans="1:12">
      <c r="A9" s="23" t="s">
        <v>15</v>
      </c>
      <c r="B9" s="23" t="s">
        <v>16</v>
      </c>
      <c r="C9" s="24">
        <v>205858.92</v>
      </c>
      <c r="D9" s="8">
        <f t="shared" si="0"/>
        <v>0.12917483640403682</v>
      </c>
      <c r="E9" s="25">
        <v>12857</v>
      </c>
      <c r="F9" s="8">
        <f t="shared" si="1"/>
        <v>6.722614379084968E-2</v>
      </c>
      <c r="G9" s="26">
        <v>156998.85999999999</v>
      </c>
      <c r="H9" s="8">
        <f t="shared" si="2"/>
        <v>0.14047954822594563</v>
      </c>
      <c r="I9" s="27">
        <v>8270</v>
      </c>
      <c r="J9" s="8">
        <f t="shared" si="3"/>
        <v>5.4087992727225163E-2</v>
      </c>
      <c r="K9" s="28">
        <f t="shared" si="4"/>
        <v>-0.23734730562076212</v>
      </c>
      <c r="L9" s="28">
        <f t="shared" si="5"/>
        <v>-0.35677063078478655</v>
      </c>
    </row>
    <row r="10" spans="1:12">
      <c r="A10" s="23" t="s">
        <v>15</v>
      </c>
      <c r="B10" s="23" t="s">
        <v>19</v>
      </c>
      <c r="C10" s="24">
        <v>66508.08</v>
      </c>
      <c r="D10" s="8">
        <f t="shared" si="0"/>
        <v>4.1733291681247495E-2</v>
      </c>
      <c r="E10" s="25">
        <v>11304</v>
      </c>
      <c r="F10" s="8">
        <f t="shared" si="1"/>
        <v>5.9105882352941175E-2</v>
      </c>
      <c r="G10" s="26">
        <v>33877.56</v>
      </c>
      <c r="H10" s="8">
        <f t="shared" si="2"/>
        <v>3.0312986500649539E-2</v>
      </c>
      <c r="I10" s="27">
        <v>6123</v>
      </c>
      <c r="J10" s="8">
        <f t="shared" si="3"/>
        <v>4.0046043466602135E-2</v>
      </c>
      <c r="K10" s="28">
        <f t="shared" si="4"/>
        <v>-0.49062489850857227</v>
      </c>
      <c r="L10" s="28">
        <f t="shared" si="5"/>
        <v>-0.45833333333333337</v>
      </c>
    </row>
    <row r="11" spans="1:12">
      <c r="A11" s="23" t="s">
        <v>15</v>
      </c>
      <c r="B11" s="23" t="s">
        <v>29</v>
      </c>
      <c r="C11" s="24">
        <v>11983.35</v>
      </c>
      <c r="D11" s="8">
        <f t="shared" si="0"/>
        <v>7.5194568970939641E-3</v>
      </c>
      <c r="E11" s="25">
        <v>4784</v>
      </c>
      <c r="F11" s="8">
        <f t="shared" si="1"/>
        <v>2.5014379084967321E-2</v>
      </c>
      <c r="G11" s="26">
        <v>7778.79</v>
      </c>
      <c r="H11" s="8">
        <f t="shared" si="2"/>
        <v>6.9603110808862155E-3</v>
      </c>
      <c r="I11" s="27">
        <v>3187</v>
      </c>
      <c r="J11" s="8">
        <f t="shared" si="3"/>
        <v>2.0843825008665853E-2</v>
      </c>
      <c r="K11" s="28">
        <f t="shared" si="4"/>
        <v>-0.35086682772346633</v>
      </c>
      <c r="L11" s="28">
        <f t="shared" si="5"/>
        <v>-0.33382107023411367</v>
      </c>
    </row>
    <row r="12" spans="1:12">
      <c r="A12" s="23" t="s">
        <v>15</v>
      </c>
      <c r="B12" s="23" t="s">
        <v>20</v>
      </c>
      <c r="C12" s="24">
        <v>851615.65</v>
      </c>
      <c r="D12" s="8">
        <f t="shared" si="0"/>
        <v>0.53438205285380624</v>
      </c>
      <c r="E12" s="25">
        <v>72108</v>
      </c>
      <c r="F12" s="8">
        <f t="shared" si="1"/>
        <v>0.37703529411764708</v>
      </c>
      <c r="G12" s="26">
        <v>494170.74</v>
      </c>
      <c r="H12" s="8">
        <f t="shared" si="2"/>
        <v>0.44217443554482655</v>
      </c>
      <c r="I12" s="27">
        <v>54933</v>
      </c>
      <c r="J12" s="8">
        <f t="shared" si="3"/>
        <v>0.35927638506465054</v>
      </c>
      <c r="K12" s="28">
        <f t="shared" si="4"/>
        <v>-0.41972562387739121</v>
      </c>
      <c r="L12" s="28">
        <f t="shared" si="5"/>
        <v>-0.23818439008154435</v>
      </c>
    </row>
    <row r="13" spans="1:12">
      <c r="A13" s="23" t="s">
        <v>15</v>
      </c>
      <c r="B13" s="23" t="s">
        <v>21</v>
      </c>
      <c r="C13" s="24">
        <v>201416.88</v>
      </c>
      <c r="D13" s="8">
        <f t="shared" si="0"/>
        <v>0.12638749160352886</v>
      </c>
      <c r="E13" s="25">
        <v>61039</v>
      </c>
      <c r="F13" s="8">
        <f t="shared" si="1"/>
        <v>0.31915816993464052</v>
      </c>
      <c r="G13" s="26">
        <v>200250.38</v>
      </c>
      <c r="H13" s="8">
        <f t="shared" si="2"/>
        <v>0.17918017312019935</v>
      </c>
      <c r="I13" s="27">
        <v>55258</v>
      </c>
      <c r="J13" s="8">
        <f t="shared" si="3"/>
        <v>0.36140197123591389</v>
      </c>
      <c r="K13" s="28">
        <f t="shared" si="4"/>
        <v>-5.7914709035310485E-3</v>
      </c>
      <c r="L13" s="28">
        <f t="shared" si="5"/>
        <v>-9.4709939546847144E-2</v>
      </c>
    </row>
    <row r="14" spans="1:12">
      <c r="A14" s="23" t="s">
        <v>15</v>
      </c>
      <c r="B14" s="23" t="s">
        <v>22</v>
      </c>
      <c r="C14" s="24">
        <v>35850.49</v>
      </c>
      <c r="D14" s="8">
        <f t="shared" si="0"/>
        <v>2.2495897582453836E-2</v>
      </c>
      <c r="E14" s="25">
        <v>5660</v>
      </c>
      <c r="F14" s="8">
        <f t="shared" si="1"/>
        <v>2.9594771241830065E-2</v>
      </c>
      <c r="G14" s="26">
        <v>85423.23</v>
      </c>
      <c r="H14" s="8">
        <f t="shared" si="2"/>
        <v>7.6435056652010377E-2</v>
      </c>
      <c r="I14" s="27">
        <v>9587</v>
      </c>
      <c r="J14" s="8">
        <f t="shared" si="3"/>
        <v>6.2701521919698619E-2</v>
      </c>
      <c r="K14" s="28">
        <f t="shared" si="4"/>
        <v>1.3827632481452832</v>
      </c>
      <c r="L14" s="28">
        <f t="shared" si="5"/>
        <v>0.69381625441696104</v>
      </c>
    </row>
    <row r="15" spans="1:12">
      <c r="A15" s="23" t="s">
        <v>7</v>
      </c>
      <c r="B15" s="23" t="s">
        <v>23</v>
      </c>
      <c r="C15" s="24">
        <f>C3+C4</f>
        <v>129195.79</v>
      </c>
      <c r="D15" s="8">
        <f t="shared" si="0"/>
        <v>8.1069331546771428E-2</v>
      </c>
      <c r="E15" s="25">
        <f>E3+E4</f>
        <v>14310</v>
      </c>
      <c r="F15" s="8">
        <f t="shared" si="1"/>
        <v>7.4823529411764705E-2</v>
      </c>
      <c r="G15" s="24">
        <f>SUM(G3:G4)</f>
        <v>73238.53</v>
      </c>
      <c r="H15" s="8">
        <f t="shared" si="2"/>
        <v>6.5532422382763592E-2</v>
      </c>
      <c r="I15" s="25">
        <f>SUM(I3:I4)</f>
        <v>8818</v>
      </c>
      <c r="J15" s="8">
        <f t="shared" si="3"/>
        <v>5.7672058025232342E-2</v>
      </c>
      <c r="K15" s="28">
        <f t="shared" si="4"/>
        <v>-0.43311984082453459</v>
      </c>
      <c r="L15" s="28">
        <f t="shared" si="5"/>
        <v>-0.38378756114605173</v>
      </c>
    </row>
    <row r="16" spans="1:12">
      <c r="A16" s="23" t="s">
        <v>10</v>
      </c>
      <c r="B16" s="23" t="s">
        <v>23</v>
      </c>
      <c r="C16" s="24">
        <f>SUM(C5:C8)</f>
        <v>74650.350000000006</v>
      </c>
      <c r="D16" s="8">
        <f t="shared" si="0"/>
        <v>4.6842501402193745E-2</v>
      </c>
      <c r="E16" s="25">
        <f>SUM(E5:E8)</f>
        <v>7699</v>
      </c>
      <c r="F16" s="8">
        <f t="shared" si="1"/>
        <v>4.0256209150326801E-2</v>
      </c>
      <c r="G16" s="24">
        <f>SUM(G5:G8)</f>
        <v>58242.810000000005</v>
      </c>
      <c r="H16" s="8">
        <f t="shared" si="2"/>
        <v>5.2114541699281064E-2</v>
      </c>
      <c r="I16" s="25">
        <f>SUM(I5:I8)</f>
        <v>6014</v>
      </c>
      <c r="J16" s="8">
        <f t="shared" si="3"/>
        <v>3.9333154566086111E-2</v>
      </c>
      <c r="K16" s="28">
        <f t="shared" si="4"/>
        <v>-0.2197918696965252</v>
      </c>
      <c r="L16" s="28">
        <f t="shared" si="5"/>
        <v>-0.21885959215482531</v>
      </c>
    </row>
    <row r="17" spans="1:12">
      <c r="A17" s="23" t="s">
        <v>24</v>
      </c>
      <c r="B17" s="23" t="s">
        <v>23</v>
      </c>
      <c r="C17" s="24">
        <v>16566.169999999998</v>
      </c>
      <c r="D17" s="8">
        <f t="shared" si="0"/>
        <v>1.0395140028867645E-2</v>
      </c>
      <c r="E17" s="25">
        <v>1489</v>
      </c>
      <c r="F17" s="8">
        <f t="shared" si="1"/>
        <v>7.7856209150326799E-3</v>
      </c>
      <c r="G17" s="26">
        <v>7611.39</v>
      </c>
      <c r="H17" s="8">
        <f t="shared" si="2"/>
        <v>6.8105247934378658E-3</v>
      </c>
      <c r="I17" s="27">
        <v>709</v>
      </c>
      <c r="J17" s="8">
        <f t="shared" si="3"/>
        <v>4.6370479859253492E-3</v>
      </c>
      <c r="K17" s="28">
        <f t="shared" si="4"/>
        <v>-0.5405461853886564</v>
      </c>
      <c r="L17" s="28">
        <f t="shared" si="5"/>
        <v>-0.52384150436534593</v>
      </c>
    </row>
    <row r="18" spans="1:12">
      <c r="A18" s="23" t="s">
        <v>15</v>
      </c>
      <c r="B18" s="23" t="s">
        <v>23</v>
      </c>
      <c r="C18" s="24">
        <f>SUM(C9:C14)</f>
        <v>1373233.3699999999</v>
      </c>
      <c r="D18" s="8">
        <f t="shared" si="0"/>
        <v>0.8616930270221671</v>
      </c>
      <c r="E18" s="25">
        <f>SUM(E9:E14)</f>
        <v>167752</v>
      </c>
      <c r="F18" s="8">
        <f t="shared" si="1"/>
        <v>0.87713464052287582</v>
      </c>
      <c r="G18" s="24">
        <f>SUM(G10:G14)</f>
        <v>821500.7</v>
      </c>
      <c r="H18" s="8">
        <f t="shared" si="2"/>
        <v>0.73506296289857198</v>
      </c>
      <c r="I18" s="25">
        <f>SUM(I10:I14)</f>
        <v>129088</v>
      </c>
      <c r="J18" s="8">
        <f t="shared" si="3"/>
        <v>0.84426974669553101</v>
      </c>
      <c r="K18" s="28">
        <f t="shared" si="4"/>
        <v>-0.40177633463713458</v>
      </c>
      <c r="L18" s="28">
        <f t="shared" si="5"/>
        <v>-0.23048309409127765</v>
      </c>
    </row>
    <row r="19" spans="1:12" s="1" customFormat="1">
      <c r="A19" s="30" t="s">
        <v>23</v>
      </c>
      <c r="B19" s="30" t="s">
        <v>23</v>
      </c>
      <c r="C19" s="31">
        <f>SUM(C3:C14)+C17</f>
        <v>1593645.68</v>
      </c>
      <c r="D19" s="16">
        <f t="shared" si="0"/>
        <v>1</v>
      </c>
      <c r="E19" s="32">
        <f>SUM(E3:E14)+E17</f>
        <v>191250</v>
      </c>
      <c r="F19" s="16">
        <f t="shared" si="1"/>
        <v>1</v>
      </c>
      <c r="G19" s="31">
        <f>SUM(G3:G14)+G17</f>
        <v>1117592.2899999998</v>
      </c>
      <c r="H19" s="16">
        <f t="shared" si="2"/>
        <v>1</v>
      </c>
      <c r="I19" s="32">
        <f>SUM(I3:I14)+I17</f>
        <v>152899</v>
      </c>
      <c r="J19" s="16">
        <f t="shared" si="3"/>
        <v>1</v>
      </c>
      <c r="K19" s="33">
        <f t="shared" si="4"/>
        <v>-0.29871971917873252</v>
      </c>
      <c r="L19" s="33">
        <f t="shared" si="5"/>
        <v>-0.20052810457516335</v>
      </c>
    </row>
  </sheetData>
  <mergeCells count="4">
    <mergeCell ref="A1:B1"/>
    <mergeCell ref="C1:F1"/>
    <mergeCell ref="G1:J1"/>
    <mergeCell ref="K1:L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M1404"/>
  <sheetViews>
    <sheetView showGridLines="0" tabSelected="1" workbookViewId="0">
      <selection activeCell="B1" sqref="B1:F1"/>
    </sheetView>
  </sheetViews>
  <sheetFormatPr defaultColWidth="0" defaultRowHeight="15" zeroHeight="1"/>
  <cols>
    <col min="1" max="1" width="6.140625" bestFit="1" customWidth="1"/>
    <col min="2" max="2" width="14.42578125" style="40" customWidth="1"/>
    <col min="3" max="3" width="25" style="40" bestFit="1" customWidth="1"/>
    <col min="4" max="4" width="27.140625" style="40" bestFit="1" customWidth="1"/>
    <col min="5" max="5" width="26.7109375" style="40" bestFit="1" customWidth="1"/>
    <col min="6" max="6" width="25.7109375" style="40" bestFit="1" customWidth="1"/>
    <col min="7" max="7" width="10.42578125" customWidth="1"/>
    <col min="8" max="40" width="14.42578125" hidden="1" customWidth="1"/>
    <col min="41" max="1001" width="8.5703125" hidden="1" customWidth="1"/>
    <col min="1002" max="16384" width="9.140625" hidden="1"/>
  </cols>
  <sheetData>
    <row r="1" spans="1:6">
      <c r="A1" s="67" t="s">
        <v>63</v>
      </c>
      <c r="B1" s="72" t="s">
        <v>56</v>
      </c>
      <c r="C1" s="72"/>
      <c r="D1" s="72"/>
      <c r="E1" s="72"/>
      <c r="F1" s="72"/>
    </row>
    <row r="2" spans="1:6"/>
    <row r="3" spans="1:6">
      <c r="B3" s="39" t="s">
        <v>2</v>
      </c>
      <c r="C3" s="39" t="s">
        <v>30</v>
      </c>
      <c r="D3" s="39" t="s">
        <v>31</v>
      </c>
      <c r="E3" s="39" t="s">
        <v>32</v>
      </c>
      <c r="F3" s="39" t="s">
        <v>33</v>
      </c>
    </row>
    <row r="4" spans="1:6">
      <c r="B4" s="41" t="s">
        <v>7</v>
      </c>
      <c r="C4" s="91">
        <v>260</v>
      </c>
      <c r="D4" s="92">
        <v>0</v>
      </c>
      <c r="E4" s="92">
        <v>155</v>
      </c>
      <c r="F4" s="92">
        <v>27</v>
      </c>
    </row>
    <row r="5" spans="1:6" ht="18" customHeight="1">
      <c r="B5" s="41" t="s">
        <v>10</v>
      </c>
      <c r="C5" s="91">
        <v>0</v>
      </c>
      <c r="D5" s="92">
        <v>0</v>
      </c>
      <c r="E5" s="92">
        <v>0</v>
      </c>
      <c r="F5" s="92">
        <v>0</v>
      </c>
    </row>
    <row r="6" spans="1:6">
      <c r="B6" s="41" t="s">
        <v>24</v>
      </c>
      <c r="C6" s="91">
        <v>40</v>
      </c>
      <c r="D6" s="92">
        <v>0</v>
      </c>
      <c r="E6" s="92">
        <v>0</v>
      </c>
      <c r="F6" s="92">
        <v>0</v>
      </c>
    </row>
    <row r="7" spans="1:6">
      <c r="B7" s="41" t="s">
        <v>15</v>
      </c>
      <c r="C7" s="91">
        <v>5956</v>
      </c>
      <c r="D7" s="92">
        <v>0</v>
      </c>
      <c r="E7" s="92">
        <v>8195</v>
      </c>
      <c r="F7" s="92">
        <v>1576</v>
      </c>
    </row>
    <row r="8" spans="1:6">
      <c r="B8" s="44" t="s">
        <v>23</v>
      </c>
      <c r="C8" s="55">
        <f>C4+C5+C6+C7</f>
        <v>6256</v>
      </c>
      <c r="D8" s="56">
        <f>D4+D5+D6+D7</f>
        <v>0</v>
      </c>
      <c r="E8" s="56">
        <f>E4+E5+E6+E7</f>
        <v>8350</v>
      </c>
      <c r="F8" s="56">
        <f>F4+F5+F6+F7</f>
        <v>1603</v>
      </c>
    </row>
    <row r="9" spans="1:6">
      <c r="B9" s="47"/>
      <c r="C9" s="47"/>
    </row>
    <row r="10" spans="1:6" hidden="1">
      <c r="B10" s="47"/>
      <c r="C10" s="47"/>
    </row>
    <row r="11" spans="1:6" hidden="1">
      <c r="B11" s="47"/>
      <c r="C11" s="47"/>
      <c r="E11" s="47"/>
    </row>
    <row r="12" spans="1:6" hidden="1">
      <c r="B12" s="47"/>
      <c r="C12" s="47"/>
      <c r="E12" s="47"/>
    </row>
    <row r="13" spans="1:6" hidden="1">
      <c r="B13" s="47"/>
      <c r="C13" s="47"/>
      <c r="D13" s="47"/>
      <c r="E13" s="47"/>
    </row>
    <row r="14" spans="1:6" hidden="1">
      <c r="B14" s="47"/>
      <c r="C14" s="47"/>
      <c r="D14" s="47"/>
      <c r="E14" s="47"/>
    </row>
    <row r="15" spans="1:6" hidden="1">
      <c r="B15" s="47"/>
      <c r="C15" s="47"/>
      <c r="D15" s="47"/>
      <c r="E15" s="47"/>
    </row>
    <row r="16" spans="1:6" hidden="1">
      <c r="B16" s="47"/>
      <c r="C16" s="47"/>
      <c r="D16" s="47"/>
      <c r="E16" s="47"/>
    </row>
    <row r="17" spans="2:5" hidden="1">
      <c r="B17" s="47"/>
      <c r="C17" s="47"/>
      <c r="D17" s="47"/>
      <c r="E17" s="47"/>
    </row>
    <row r="18" spans="2:5" hidden="1">
      <c r="B18" s="47"/>
      <c r="C18" s="47"/>
      <c r="D18" s="47"/>
      <c r="E18" s="47"/>
    </row>
    <row r="19" spans="2:5" hidden="1">
      <c r="B19" s="47"/>
      <c r="C19" s="47"/>
      <c r="D19" s="47"/>
      <c r="E19" s="47"/>
    </row>
    <row r="20" spans="2:5" hidden="1">
      <c r="B20" s="47"/>
      <c r="C20" s="47"/>
      <c r="D20" s="47"/>
      <c r="E20" s="47"/>
    </row>
    <row r="21" spans="2:5" hidden="1">
      <c r="B21" s="47"/>
      <c r="C21" s="47"/>
      <c r="D21" s="47"/>
      <c r="E21" s="47"/>
    </row>
    <row r="22" spans="2:5" hidden="1">
      <c r="B22" s="47"/>
      <c r="C22" s="47"/>
      <c r="D22" s="47"/>
      <c r="E22" s="47"/>
    </row>
    <row r="23" spans="2:5" hidden="1">
      <c r="B23" s="47"/>
      <c r="C23" s="47"/>
      <c r="D23" s="47"/>
      <c r="E23" s="47"/>
    </row>
    <row r="24" spans="2:5" hidden="1">
      <c r="B24" s="47"/>
      <c r="C24" s="47"/>
      <c r="D24" s="47"/>
      <c r="E24" s="47"/>
    </row>
    <row r="25" spans="2:5" hidden="1">
      <c r="B25" s="47"/>
      <c r="C25" s="47"/>
      <c r="D25" s="47"/>
      <c r="E25" s="47"/>
    </row>
    <row r="26" spans="2:5" hidden="1">
      <c r="B26" s="47"/>
      <c r="C26" s="47"/>
      <c r="D26" s="47"/>
      <c r="E26" s="47"/>
    </row>
    <row r="27" spans="2:5" hidden="1">
      <c r="B27" s="47"/>
      <c r="C27" s="47"/>
      <c r="D27" s="47"/>
      <c r="E27" s="47"/>
    </row>
    <row r="28" spans="2:5" hidden="1">
      <c r="B28" s="47"/>
      <c r="C28" s="47"/>
      <c r="D28" s="47"/>
      <c r="E28" s="47"/>
    </row>
    <row r="29" spans="2:5" hidden="1">
      <c r="B29" s="47"/>
      <c r="C29" s="47"/>
      <c r="D29" s="47"/>
      <c r="E29" s="47"/>
    </row>
    <row r="30" spans="2:5" hidden="1">
      <c r="B30" s="47"/>
      <c r="C30" s="47"/>
      <c r="D30" s="47"/>
      <c r="E30" s="47"/>
    </row>
    <row r="31" spans="2:5" hidden="1">
      <c r="B31" s="47"/>
      <c r="C31" s="47"/>
      <c r="D31" s="47"/>
      <c r="E31" s="47"/>
    </row>
    <row r="32" spans="2:5" hidden="1">
      <c r="B32" s="47"/>
      <c r="C32" s="47"/>
      <c r="D32" s="47"/>
      <c r="E32" s="47"/>
    </row>
    <row r="33" spans="2:5" hidden="1">
      <c r="B33" s="47"/>
      <c r="C33" s="47"/>
      <c r="D33" s="47"/>
      <c r="E33" s="47"/>
    </row>
    <row r="34" spans="2:5" hidden="1">
      <c r="B34" s="47"/>
      <c r="C34" s="47"/>
      <c r="D34" s="47"/>
      <c r="E34" s="47"/>
    </row>
    <row r="35" spans="2:5" hidden="1">
      <c r="B35" s="47"/>
      <c r="C35" s="47"/>
      <c r="D35" s="47"/>
      <c r="E35" s="47"/>
    </row>
    <row r="36" spans="2:5" hidden="1">
      <c r="B36" s="47"/>
      <c r="C36" s="47"/>
      <c r="D36" s="47"/>
      <c r="E36" s="47"/>
    </row>
    <row r="37" spans="2:5" hidden="1">
      <c r="B37" s="47"/>
      <c r="C37" s="47"/>
      <c r="D37" s="47"/>
      <c r="E37" s="47"/>
    </row>
    <row r="38" spans="2:5" hidden="1">
      <c r="B38" s="47"/>
      <c r="C38" s="47"/>
      <c r="D38" s="47"/>
      <c r="E38" s="47"/>
    </row>
    <row r="39" spans="2:5" hidden="1">
      <c r="B39" s="47"/>
      <c r="C39" s="47"/>
      <c r="D39" s="47"/>
      <c r="E39" s="47"/>
    </row>
    <row r="40" spans="2:5" hidden="1">
      <c r="B40" s="47"/>
      <c r="C40" s="47"/>
      <c r="D40" s="47"/>
      <c r="E40" s="47"/>
    </row>
    <row r="41" spans="2:5" hidden="1">
      <c r="B41" s="47"/>
      <c r="C41" s="47"/>
      <c r="D41" s="47"/>
      <c r="E41" s="47"/>
    </row>
    <row r="42" spans="2:5" hidden="1">
      <c r="B42" s="47"/>
      <c r="C42" s="47"/>
      <c r="D42" s="47"/>
      <c r="E42" s="47"/>
    </row>
    <row r="43" spans="2:5" hidden="1">
      <c r="B43" s="47"/>
      <c r="C43" s="47"/>
      <c r="D43" s="47"/>
      <c r="E43" s="47"/>
    </row>
    <row r="44" spans="2:5" hidden="1">
      <c r="B44" s="47"/>
      <c r="C44" s="47"/>
      <c r="D44" s="47"/>
      <c r="E44" s="47"/>
    </row>
    <row r="45" spans="2:5" hidden="1">
      <c r="B45" s="47"/>
      <c r="C45" s="47"/>
      <c r="D45" s="47"/>
      <c r="E45" s="47"/>
    </row>
    <row r="46" spans="2:5" hidden="1">
      <c r="B46" s="47"/>
      <c r="C46" s="47"/>
      <c r="D46" s="47"/>
      <c r="E46" s="47"/>
    </row>
    <row r="47" spans="2:5" hidden="1">
      <c r="B47" s="47"/>
      <c r="C47" s="47"/>
      <c r="D47" s="47"/>
    </row>
    <row r="48" spans="2:5" hidden="1">
      <c r="B48" s="47"/>
      <c r="C48" s="47"/>
      <c r="D48" s="47"/>
    </row>
    <row r="49" spans="2:4" hidden="1">
      <c r="B49" s="47"/>
      <c r="C49" s="47"/>
      <c r="D49" s="47"/>
    </row>
    <row r="50" spans="2:4" hidden="1">
      <c r="B50" s="47"/>
      <c r="C50" s="47"/>
      <c r="D50" s="47"/>
    </row>
    <row r="51" spans="2:4" hidden="1">
      <c r="B51" s="47"/>
      <c r="C51" s="47"/>
      <c r="D51" s="47"/>
    </row>
    <row r="52" spans="2:4" hidden="1">
      <c r="B52" s="47"/>
      <c r="C52" s="47"/>
      <c r="D52" s="47"/>
    </row>
    <row r="53" spans="2:4" hidden="1">
      <c r="B53" s="47"/>
      <c r="C53" s="47"/>
      <c r="D53" s="47"/>
    </row>
    <row r="54" spans="2:4" hidden="1">
      <c r="B54" s="47"/>
      <c r="C54" s="47"/>
      <c r="D54" s="47"/>
    </row>
    <row r="55" spans="2:4" hidden="1">
      <c r="B55" s="47"/>
      <c r="C55" s="47"/>
      <c r="D55" s="47"/>
    </row>
    <row r="56" spans="2:4" hidden="1">
      <c r="B56" s="47"/>
      <c r="C56" s="47"/>
      <c r="D56" s="47"/>
    </row>
    <row r="57" spans="2:4" hidden="1">
      <c r="B57" s="47"/>
      <c r="C57" s="47"/>
      <c r="D57" s="47"/>
    </row>
    <row r="58" spans="2:4" hidden="1">
      <c r="B58" s="47"/>
      <c r="C58" s="47"/>
      <c r="D58" s="47"/>
    </row>
    <row r="59" spans="2:4" hidden="1">
      <c r="B59" s="47"/>
      <c r="C59" s="47"/>
      <c r="D59" s="47"/>
    </row>
    <row r="60" spans="2:4" hidden="1">
      <c r="B60" s="47"/>
      <c r="C60" s="47"/>
      <c r="D60" s="47"/>
    </row>
    <row r="61" spans="2:4" hidden="1">
      <c r="B61" s="47"/>
      <c r="C61" s="47"/>
      <c r="D61" s="47"/>
    </row>
    <row r="62" spans="2:4" hidden="1">
      <c r="B62" s="47"/>
      <c r="C62" s="47"/>
      <c r="D62" s="47"/>
    </row>
    <row r="63" spans="2:4" hidden="1">
      <c r="B63" s="47"/>
      <c r="C63" s="47"/>
      <c r="D63" s="47"/>
    </row>
    <row r="64" spans="2:4" hidden="1">
      <c r="B64" s="47"/>
      <c r="C64" s="47"/>
      <c r="D64" s="47"/>
    </row>
    <row r="65" spans="2:4" hidden="1">
      <c r="B65" s="47"/>
      <c r="C65" s="47"/>
      <c r="D65" s="47"/>
    </row>
    <row r="66" spans="2:4" hidden="1">
      <c r="B66" s="47"/>
      <c r="C66" s="47"/>
      <c r="D66" s="47"/>
    </row>
    <row r="67" spans="2:4" hidden="1">
      <c r="B67" s="47"/>
      <c r="C67" s="47"/>
      <c r="D67" s="47"/>
    </row>
    <row r="68" spans="2:4" hidden="1">
      <c r="B68" s="47"/>
      <c r="C68" s="47"/>
      <c r="D68" s="47"/>
    </row>
    <row r="69" spans="2:4" hidden="1">
      <c r="B69" s="47"/>
      <c r="C69" s="47"/>
      <c r="D69" s="47"/>
    </row>
    <row r="70" spans="2:4" hidden="1">
      <c r="B70" s="47"/>
      <c r="C70" s="47"/>
      <c r="D70" s="47"/>
    </row>
    <row r="71" spans="2:4" hidden="1">
      <c r="B71" s="47"/>
      <c r="C71" s="47"/>
      <c r="D71" s="47"/>
    </row>
    <row r="72" spans="2:4" hidden="1">
      <c r="B72" s="47"/>
      <c r="C72" s="47"/>
      <c r="D72" s="47"/>
    </row>
    <row r="73" spans="2:4" hidden="1">
      <c r="B73" s="47"/>
      <c r="C73" s="47"/>
      <c r="D73" s="47"/>
    </row>
    <row r="74" spans="2:4" hidden="1">
      <c r="B74" s="47"/>
      <c r="C74" s="47"/>
      <c r="D74" s="47"/>
    </row>
    <row r="75" spans="2:4" hidden="1">
      <c r="B75" s="47"/>
      <c r="C75" s="47"/>
      <c r="D75" s="47"/>
    </row>
    <row r="76" spans="2:4" hidden="1">
      <c r="B76" s="47"/>
      <c r="C76" s="47"/>
      <c r="D76" s="47"/>
    </row>
    <row r="77" spans="2:4" hidden="1">
      <c r="B77" s="47"/>
      <c r="C77" s="47"/>
      <c r="D77" s="47"/>
    </row>
    <row r="78" spans="2:4" hidden="1">
      <c r="B78" s="47"/>
      <c r="C78" s="47"/>
      <c r="D78" s="47"/>
    </row>
    <row r="79" spans="2:4" hidden="1">
      <c r="B79" s="47"/>
      <c r="C79" s="47"/>
      <c r="D79" s="47"/>
    </row>
    <row r="80" spans="2:4" hidden="1">
      <c r="B80" s="47"/>
      <c r="C80" s="47"/>
      <c r="D80" s="47"/>
    </row>
    <row r="81" spans="2:4" hidden="1">
      <c r="B81" s="47"/>
      <c r="C81" s="47"/>
      <c r="D81" s="47"/>
    </row>
    <row r="82" spans="2:4" hidden="1">
      <c r="B82" s="47"/>
      <c r="C82" s="47"/>
      <c r="D82" s="47"/>
    </row>
    <row r="83" spans="2:4" hidden="1">
      <c r="B83" s="47"/>
      <c r="C83" s="47"/>
      <c r="D83" s="47"/>
    </row>
    <row r="84" spans="2:4" hidden="1">
      <c r="B84" s="47"/>
      <c r="C84" s="47"/>
      <c r="D84" s="47"/>
    </row>
    <row r="85" spans="2:4" hidden="1">
      <c r="B85" s="47"/>
      <c r="C85" s="47"/>
      <c r="D85" s="47"/>
    </row>
    <row r="86" spans="2:4" hidden="1">
      <c r="B86" s="47"/>
      <c r="C86" s="47"/>
      <c r="D86" s="47"/>
    </row>
    <row r="87" spans="2:4" hidden="1">
      <c r="B87" s="47"/>
      <c r="C87" s="47"/>
      <c r="D87" s="47"/>
    </row>
    <row r="88" spans="2:4" hidden="1">
      <c r="B88" s="47"/>
      <c r="C88" s="47"/>
      <c r="D88" s="47"/>
    </row>
    <row r="89" spans="2:4" hidden="1">
      <c r="B89" s="47"/>
      <c r="C89" s="47"/>
      <c r="D89" s="47"/>
    </row>
    <row r="90" spans="2:4" hidden="1">
      <c r="B90" s="47"/>
      <c r="C90" s="47"/>
      <c r="D90" s="47"/>
    </row>
    <row r="91" spans="2:4" hidden="1">
      <c r="B91" s="47"/>
      <c r="C91" s="47"/>
      <c r="D91" s="47"/>
    </row>
    <row r="92" spans="2:4" hidden="1">
      <c r="B92" s="47"/>
      <c r="C92" s="47"/>
      <c r="D92" s="47"/>
    </row>
    <row r="93" spans="2:4" hidden="1">
      <c r="B93" s="47"/>
      <c r="C93" s="47"/>
      <c r="D93" s="47"/>
    </row>
    <row r="94" spans="2:4" hidden="1">
      <c r="B94" s="47"/>
      <c r="C94" s="47"/>
      <c r="D94" s="47"/>
    </row>
    <row r="95" spans="2:4" hidden="1">
      <c r="B95" s="47"/>
      <c r="C95" s="47"/>
      <c r="D95" s="47"/>
    </row>
    <row r="96" spans="2:4" hidden="1">
      <c r="B96" s="47"/>
      <c r="C96" s="47"/>
      <c r="D96" s="47"/>
    </row>
    <row r="97" spans="2:4" hidden="1">
      <c r="B97" s="47"/>
      <c r="C97" s="47"/>
      <c r="D97" s="47"/>
    </row>
    <row r="98" spans="2:4" hidden="1">
      <c r="B98" s="47"/>
      <c r="C98" s="47"/>
      <c r="D98" s="47"/>
    </row>
    <row r="99" spans="2:4" hidden="1">
      <c r="B99" s="47"/>
      <c r="C99" s="47"/>
      <c r="D99" s="47"/>
    </row>
    <row r="100" spans="2:4" hidden="1">
      <c r="B100" s="47"/>
      <c r="C100" s="47"/>
      <c r="D100" s="47"/>
    </row>
    <row r="101" spans="2:4" hidden="1">
      <c r="B101" s="47"/>
      <c r="C101" s="47"/>
      <c r="D101" s="47"/>
    </row>
    <row r="102" spans="2:4" hidden="1">
      <c r="B102" s="47"/>
      <c r="C102" s="47"/>
      <c r="D102" s="47"/>
    </row>
    <row r="103" spans="2:4" hidden="1">
      <c r="B103" s="47"/>
      <c r="C103" s="47"/>
      <c r="D103" s="47"/>
    </row>
    <row r="104" spans="2:4" hidden="1">
      <c r="B104" s="47"/>
      <c r="C104" s="47"/>
      <c r="D104" s="47"/>
    </row>
    <row r="105" spans="2:4" hidden="1">
      <c r="B105" s="47"/>
      <c r="C105" s="47"/>
      <c r="D105" s="47"/>
    </row>
    <row r="106" spans="2:4" hidden="1">
      <c r="B106" s="47"/>
      <c r="C106" s="47"/>
      <c r="D106" s="47"/>
    </row>
    <row r="107" spans="2:4" hidden="1">
      <c r="B107" s="47"/>
      <c r="C107" s="47"/>
      <c r="D107" s="47"/>
    </row>
    <row r="108" spans="2:4" hidden="1">
      <c r="B108" s="47"/>
      <c r="C108" s="47"/>
      <c r="D108" s="47"/>
    </row>
    <row r="109" spans="2:4" hidden="1">
      <c r="B109" s="47"/>
      <c r="C109" s="47"/>
      <c r="D109" s="47"/>
    </row>
    <row r="110" spans="2:4" hidden="1">
      <c r="B110" s="47"/>
      <c r="C110" s="47"/>
      <c r="D110" s="47"/>
    </row>
    <row r="111" spans="2:4" hidden="1">
      <c r="B111" s="47"/>
      <c r="C111" s="47"/>
      <c r="D111" s="47"/>
    </row>
    <row r="112" spans="2:4" hidden="1">
      <c r="B112" s="47"/>
      <c r="C112" s="47"/>
      <c r="D112" s="47"/>
    </row>
    <row r="113" spans="2:4" hidden="1">
      <c r="B113" s="47"/>
      <c r="C113" s="47"/>
      <c r="D113" s="47"/>
    </row>
    <row r="114" spans="2:4" hidden="1">
      <c r="B114" s="47"/>
      <c r="C114" s="47"/>
      <c r="D114" s="47"/>
    </row>
    <row r="115" spans="2:4" hidden="1">
      <c r="B115" s="47"/>
      <c r="C115" s="47"/>
      <c r="D115" s="47"/>
    </row>
    <row r="116" spans="2:4" hidden="1">
      <c r="B116" s="47"/>
      <c r="C116" s="47"/>
      <c r="D116" s="47"/>
    </row>
    <row r="117" spans="2:4" hidden="1">
      <c r="B117" s="47"/>
      <c r="C117" s="47"/>
      <c r="D117" s="47"/>
    </row>
    <row r="118" spans="2:4" hidden="1">
      <c r="B118" s="47"/>
      <c r="C118" s="47"/>
      <c r="D118" s="47"/>
    </row>
    <row r="119" spans="2:4" hidden="1">
      <c r="B119" s="47"/>
      <c r="C119" s="47"/>
      <c r="D119" s="47"/>
    </row>
    <row r="120" spans="2:4" hidden="1">
      <c r="B120" s="47"/>
      <c r="C120" s="47"/>
      <c r="D120" s="47"/>
    </row>
    <row r="121" spans="2:4" hidden="1">
      <c r="B121" s="47"/>
      <c r="C121" s="47"/>
      <c r="D121" s="47"/>
    </row>
    <row r="122" spans="2:4" hidden="1">
      <c r="B122" s="47"/>
      <c r="C122" s="47"/>
      <c r="D122" s="47"/>
    </row>
    <row r="123" spans="2:4" hidden="1">
      <c r="B123" s="47"/>
      <c r="C123" s="47"/>
      <c r="D123" s="47"/>
    </row>
    <row r="124" spans="2:4" hidden="1">
      <c r="B124" s="47"/>
      <c r="C124" s="47"/>
      <c r="D124" s="47"/>
    </row>
    <row r="125" spans="2:4" hidden="1">
      <c r="B125" s="47"/>
      <c r="C125" s="47"/>
      <c r="D125" s="47"/>
    </row>
    <row r="126" spans="2:4" hidden="1">
      <c r="B126" s="47"/>
      <c r="C126" s="47"/>
      <c r="D126" s="47"/>
    </row>
    <row r="127" spans="2:4" hidden="1">
      <c r="B127" s="47"/>
      <c r="C127" s="47"/>
      <c r="D127" s="47"/>
    </row>
    <row r="128" spans="2:4" hidden="1">
      <c r="B128" s="47"/>
      <c r="C128" s="47"/>
      <c r="D128" s="47"/>
    </row>
    <row r="129" spans="2:4" hidden="1">
      <c r="B129" s="47"/>
      <c r="C129" s="47"/>
      <c r="D129" s="47"/>
    </row>
    <row r="130" spans="2:4" hidden="1">
      <c r="B130" s="47"/>
      <c r="C130" s="47"/>
      <c r="D130" s="47"/>
    </row>
    <row r="131" spans="2:4" hidden="1">
      <c r="B131" s="47"/>
      <c r="C131" s="47"/>
      <c r="D131" s="47"/>
    </row>
    <row r="132" spans="2:4" hidden="1">
      <c r="B132" s="47"/>
      <c r="C132" s="47"/>
      <c r="D132" s="47"/>
    </row>
    <row r="133" spans="2:4" hidden="1">
      <c r="B133" s="47"/>
      <c r="C133" s="47"/>
      <c r="D133" s="47"/>
    </row>
    <row r="134" spans="2:4" hidden="1">
      <c r="B134" s="47"/>
      <c r="C134" s="47"/>
      <c r="D134" s="47"/>
    </row>
    <row r="135" spans="2:4" hidden="1">
      <c r="B135" s="47"/>
      <c r="C135" s="47"/>
      <c r="D135" s="47"/>
    </row>
    <row r="136" spans="2:4" hidden="1">
      <c r="B136" s="47"/>
      <c r="C136" s="47"/>
      <c r="D136" s="47"/>
    </row>
    <row r="137" spans="2:4" hidden="1">
      <c r="B137" s="47"/>
      <c r="C137" s="47"/>
      <c r="D137" s="47"/>
    </row>
    <row r="138" spans="2:4" hidden="1">
      <c r="B138" s="47"/>
      <c r="C138" s="47"/>
      <c r="D138" s="47"/>
    </row>
    <row r="139" spans="2:4" hidden="1">
      <c r="B139" s="47"/>
      <c r="C139" s="47"/>
      <c r="D139" s="47"/>
    </row>
    <row r="140" spans="2:4" hidden="1">
      <c r="B140" s="47"/>
      <c r="C140" s="47"/>
      <c r="D140" s="47"/>
    </row>
    <row r="141" spans="2:4" hidden="1">
      <c r="B141" s="47"/>
      <c r="C141" s="47"/>
      <c r="D141" s="47"/>
    </row>
    <row r="142" spans="2:4" hidden="1">
      <c r="B142" s="47"/>
      <c r="C142" s="47"/>
      <c r="D142" s="47"/>
    </row>
    <row r="143" spans="2:4" hidden="1">
      <c r="B143" s="47"/>
      <c r="C143" s="47"/>
      <c r="D143" s="47"/>
    </row>
    <row r="144" spans="2:4" hidden="1">
      <c r="B144" s="47"/>
      <c r="C144" s="47"/>
      <c r="D144" s="47"/>
    </row>
    <row r="145" spans="2:4" hidden="1">
      <c r="B145" s="47"/>
      <c r="C145" s="47"/>
      <c r="D145" s="47"/>
    </row>
    <row r="146" spans="2:4" hidden="1">
      <c r="B146" s="47"/>
      <c r="C146" s="47"/>
      <c r="D146" s="47"/>
    </row>
    <row r="147" spans="2:4" hidden="1">
      <c r="B147" s="47"/>
      <c r="C147" s="47"/>
      <c r="D147" s="47"/>
    </row>
    <row r="148" spans="2:4" hidden="1">
      <c r="B148" s="47"/>
      <c r="C148" s="47"/>
      <c r="D148" s="47"/>
    </row>
    <row r="149" spans="2:4" hidden="1">
      <c r="B149" s="47"/>
      <c r="C149" s="47"/>
      <c r="D149" s="47"/>
    </row>
    <row r="150" spans="2:4" hidden="1">
      <c r="B150" s="47"/>
      <c r="C150" s="47"/>
      <c r="D150" s="47"/>
    </row>
    <row r="151" spans="2:4" hidden="1">
      <c r="B151" s="47"/>
      <c r="C151" s="47"/>
      <c r="D151" s="47"/>
    </row>
    <row r="152" spans="2:4" hidden="1">
      <c r="B152" s="47"/>
      <c r="C152" s="47"/>
      <c r="D152" s="47"/>
    </row>
    <row r="153" spans="2:4" hidden="1">
      <c r="B153" s="47"/>
      <c r="C153" s="47"/>
      <c r="D153" s="47"/>
    </row>
    <row r="154" spans="2:4" hidden="1">
      <c r="B154" s="47"/>
      <c r="C154" s="47"/>
      <c r="D154" s="47"/>
    </row>
    <row r="155" spans="2:4" hidden="1">
      <c r="B155" s="47"/>
      <c r="C155" s="47"/>
      <c r="D155" s="47"/>
    </row>
    <row r="156" spans="2:4" hidden="1">
      <c r="B156" s="47"/>
      <c r="C156" s="47"/>
      <c r="D156" s="47"/>
    </row>
    <row r="157" spans="2:4" hidden="1">
      <c r="B157" s="47"/>
      <c r="C157" s="47"/>
      <c r="D157" s="47"/>
    </row>
    <row r="158" spans="2:4" hidden="1">
      <c r="B158" s="47"/>
      <c r="C158" s="47"/>
      <c r="D158" s="47"/>
    </row>
    <row r="159" spans="2:4" hidden="1">
      <c r="B159" s="47"/>
      <c r="C159" s="47"/>
      <c r="D159" s="47"/>
    </row>
    <row r="160" spans="2:4" hidden="1">
      <c r="B160" s="47"/>
      <c r="C160" s="47"/>
      <c r="D160" s="47"/>
    </row>
    <row r="161" spans="2:4" hidden="1">
      <c r="B161" s="47"/>
      <c r="C161" s="47"/>
      <c r="D161" s="47"/>
    </row>
    <row r="162" spans="2:4" hidden="1">
      <c r="B162" s="47"/>
      <c r="C162" s="47"/>
      <c r="D162" s="47"/>
    </row>
    <row r="163" spans="2:4" hidden="1">
      <c r="B163" s="47"/>
      <c r="C163" s="47"/>
      <c r="D163" s="47"/>
    </row>
    <row r="164" spans="2:4" hidden="1">
      <c r="B164" s="47"/>
      <c r="C164" s="47"/>
      <c r="D164" s="47"/>
    </row>
    <row r="165" spans="2:4" hidden="1">
      <c r="B165" s="47"/>
      <c r="C165" s="47"/>
      <c r="D165" s="47"/>
    </row>
    <row r="166" spans="2:4" hidden="1">
      <c r="B166" s="47"/>
      <c r="C166" s="47"/>
      <c r="D166" s="47"/>
    </row>
    <row r="167" spans="2:4" hidden="1">
      <c r="B167" s="47"/>
      <c r="C167" s="47"/>
      <c r="D167" s="47"/>
    </row>
    <row r="168" spans="2:4" hidden="1">
      <c r="B168" s="47"/>
      <c r="C168" s="47"/>
      <c r="D168" s="47"/>
    </row>
    <row r="169" spans="2:4" hidden="1">
      <c r="B169" s="47"/>
      <c r="C169" s="47"/>
      <c r="D169" s="47"/>
    </row>
    <row r="170" spans="2:4" hidden="1">
      <c r="B170" s="47"/>
      <c r="C170" s="47"/>
      <c r="D170" s="47"/>
    </row>
    <row r="171" spans="2:4" hidden="1">
      <c r="B171" s="47"/>
      <c r="C171" s="47"/>
      <c r="D171" s="47"/>
    </row>
    <row r="172" spans="2:4" hidden="1">
      <c r="B172" s="47"/>
      <c r="C172" s="47"/>
      <c r="D172" s="47"/>
    </row>
    <row r="173" spans="2:4" hidden="1">
      <c r="B173" s="47"/>
      <c r="C173" s="47"/>
      <c r="D173" s="47"/>
    </row>
    <row r="174" spans="2:4" hidden="1">
      <c r="B174" s="47"/>
      <c r="C174" s="47"/>
      <c r="D174" s="47"/>
    </row>
    <row r="175" spans="2:4" hidden="1">
      <c r="B175" s="47"/>
      <c r="C175" s="47"/>
      <c r="D175" s="47"/>
    </row>
    <row r="176" spans="2:4" hidden="1">
      <c r="B176" s="47"/>
      <c r="C176" s="47"/>
      <c r="D176" s="47"/>
    </row>
    <row r="177" spans="2:4" hidden="1">
      <c r="B177" s="47"/>
      <c r="C177" s="47"/>
      <c r="D177" s="47"/>
    </row>
    <row r="178" spans="2:4" hidden="1">
      <c r="B178" s="47"/>
      <c r="C178" s="47"/>
      <c r="D178" s="47"/>
    </row>
    <row r="179" spans="2:4" hidden="1">
      <c r="B179" s="47"/>
      <c r="C179" s="47"/>
      <c r="D179" s="47"/>
    </row>
    <row r="180" spans="2:4" hidden="1">
      <c r="B180" s="47"/>
      <c r="C180" s="47"/>
      <c r="D180" s="47"/>
    </row>
    <row r="181" spans="2:4" hidden="1">
      <c r="B181" s="47"/>
      <c r="C181" s="47"/>
      <c r="D181" s="47"/>
    </row>
    <row r="182" spans="2:4" hidden="1">
      <c r="B182" s="47"/>
      <c r="C182" s="47"/>
      <c r="D182" s="47"/>
    </row>
    <row r="183" spans="2:4" hidden="1">
      <c r="B183" s="47"/>
      <c r="C183" s="47"/>
      <c r="D183" s="47"/>
    </row>
    <row r="184" spans="2:4" hidden="1">
      <c r="B184" s="47"/>
      <c r="C184" s="47"/>
      <c r="D184" s="47"/>
    </row>
    <row r="185" spans="2:4" hidden="1">
      <c r="B185" s="47"/>
      <c r="C185" s="47"/>
      <c r="D185" s="47"/>
    </row>
    <row r="186" spans="2:4" hidden="1">
      <c r="B186" s="47"/>
      <c r="C186" s="47"/>
      <c r="D186" s="47"/>
    </row>
    <row r="187" spans="2:4" hidden="1">
      <c r="B187" s="47"/>
      <c r="C187" s="47"/>
      <c r="D187" s="47"/>
    </row>
    <row r="188" spans="2:4" hidden="1">
      <c r="B188" s="47"/>
      <c r="C188" s="47"/>
      <c r="D188" s="47"/>
    </row>
    <row r="189" spans="2:4" hidden="1">
      <c r="B189" s="47"/>
      <c r="C189" s="47"/>
      <c r="D189" s="47"/>
    </row>
    <row r="190" spans="2:4" hidden="1">
      <c r="B190" s="47"/>
      <c r="C190" s="47"/>
      <c r="D190" s="47"/>
    </row>
    <row r="191" spans="2:4" hidden="1">
      <c r="B191" s="47"/>
      <c r="C191" s="47"/>
      <c r="D191" s="47"/>
    </row>
    <row r="192" spans="2:4" hidden="1">
      <c r="B192" s="47"/>
      <c r="C192" s="47"/>
      <c r="D192" s="47"/>
    </row>
    <row r="193" spans="2:4" hidden="1">
      <c r="B193" s="47"/>
      <c r="C193" s="47"/>
      <c r="D193" s="47"/>
    </row>
    <row r="194" spans="2:4" hidden="1">
      <c r="B194" s="47"/>
      <c r="C194" s="47"/>
      <c r="D194" s="47"/>
    </row>
    <row r="195" spans="2:4" hidden="1">
      <c r="B195" s="47"/>
      <c r="C195" s="47"/>
      <c r="D195" s="47"/>
    </row>
    <row r="196" spans="2:4" hidden="1">
      <c r="B196" s="47"/>
      <c r="C196" s="47"/>
      <c r="D196" s="47"/>
    </row>
    <row r="197" spans="2:4" hidden="1">
      <c r="B197" s="47"/>
      <c r="C197" s="47"/>
      <c r="D197" s="47"/>
    </row>
    <row r="198" spans="2:4" hidden="1">
      <c r="B198" s="47"/>
      <c r="C198" s="47"/>
      <c r="D198" s="47"/>
    </row>
    <row r="199" spans="2:4" hidden="1">
      <c r="B199" s="47"/>
      <c r="C199" s="47"/>
      <c r="D199" s="47"/>
    </row>
    <row r="200" spans="2:4" hidden="1">
      <c r="B200" s="47"/>
      <c r="C200" s="47"/>
      <c r="D200" s="47"/>
    </row>
    <row r="201" spans="2:4" hidden="1">
      <c r="B201" s="47"/>
      <c r="C201" s="47"/>
      <c r="D201" s="47"/>
    </row>
    <row r="202" spans="2:4" hidden="1">
      <c r="B202" s="47"/>
      <c r="C202" s="47"/>
      <c r="D202" s="47"/>
    </row>
    <row r="203" spans="2:4" hidden="1">
      <c r="B203" s="47"/>
      <c r="C203" s="47"/>
      <c r="D203" s="47"/>
    </row>
    <row r="204" spans="2:4" hidden="1">
      <c r="B204" s="47"/>
      <c r="C204" s="47"/>
      <c r="D204" s="47"/>
    </row>
    <row r="205" spans="2:4" hidden="1">
      <c r="B205" s="47"/>
      <c r="C205" s="47"/>
      <c r="D205" s="47"/>
    </row>
    <row r="206" spans="2:4" hidden="1">
      <c r="B206" s="47"/>
      <c r="C206" s="47"/>
      <c r="D206" s="47"/>
    </row>
    <row r="207" spans="2:4" hidden="1">
      <c r="B207" s="47"/>
      <c r="C207" s="47"/>
      <c r="D207" s="47"/>
    </row>
    <row r="208" spans="2:4" hidden="1">
      <c r="B208" s="47"/>
      <c r="C208" s="47"/>
      <c r="D208" s="47"/>
    </row>
    <row r="209" spans="2:4" hidden="1">
      <c r="B209" s="47"/>
      <c r="C209" s="47"/>
      <c r="D209" s="47"/>
    </row>
    <row r="210" spans="2:4" hidden="1">
      <c r="B210" s="47"/>
      <c r="C210" s="47"/>
      <c r="D210" s="47"/>
    </row>
    <row r="211" spans="2:4" hidden="1">
      <c r="B211" s="47"/>
      <c r="C211" s="47"/>
      <c r="D211" s="47"/>
    </row>
    <row r="212" spans="2:4" hidden="1">
      <c r="B212" s="47"/>
      <c r="C212" s="47"/>
      <c r="D212" s="47"/>
    </row>
    <row r="213" spans="2:4" hidden="1">
      <c r="B213" s="47"/>
      <c r="C213" s="47"/>
      <c r="D213" s="47"/>
    </row>
    <row r="214" spans="2:4" hidden="1">
      <c r="B214" s="47"/>
      <c r="C214" s="47"/>
      <c r="D214" s="47"/>
    </row>
    <row r="215" spans="2:4" hidden="1">
      <c r="B215" s="47"/>
      <c r="C215" s="47"/>
      <c r="D215" s="47"/>
    </row>
    <row r="216" spans="2:4" hidden="1">
      <c r="B216" s="47"/>
      <c r="C216" s="47"/>
      <c r="D216" s="47"/>
    </row>
    <row r="217" spans="2:4" hidden="1">
      <c r="B217" s="47"/>
      <c r="C217" s="47"/>
      <c r="D217" s="47"/>
    </row>
    <row r="218" spans="2:4" hidden="1">
      <c r="B218" s="47"/>
      <c r="C218" s="47"/>
      <c r="D218" s="47"/>
    </row>
    <row r="219" spans="2:4" hidden="1">
      <c r="B219" s="47"/>
      <c r="C219" s="47"/>
      <c r="D219" s="47"/>
    </row>
    <row r="220" spans="2:4" hidden="1">
      <c r="B220" s="47"/>
      <c r="C220" s="47"/>
      <c r="D220" s="47"/>
    </row>
    <row r="221" spans="2:4" hidden="1">
      <c r="B221" s="47"/>
      <c r="C221" s="47"/>
      <c r="D221" s="47"/>
    </row>
    <row r="222" spans="2:4" hidden="1">
      <c r="B222" s="47"/>
      <c r="C222" s="47"/>
      <c r="D222" s="47"/>
    </row>
    <row r="223" spans="2:4" hidden="1">
      <c r="B223" s="47"/>
      <c r="C223" s="47"/>
      <c r="D223" s="47"/>
    </row>
    <row r="224" spans="2:4" hidden="1">
      <c r="B224" s="47"/>
      <c r="C224" s="47"/>
      <c r="D224" s="47"/>
    </row>
    <row r="225" spans="2:4" hidden="1">
      <c r="B225" s="47"/>
      <c r="C225" s="47"/>
      <c r="D225" s="47"/>
    </row>
    <row r="226" spans="2:4" hidden="1">
      <c r="B226" s="47"/>
      <c r="C226" s="47"/>
      <c r="D226" s="47"/>
    </row>
    <row r="227" spans="2:4" hidden="1">
      <c r="B227" s="47"/>
      <c r="C227" s="47"/>
      <c r="D227" s="47"/>
    </row>
    <row r="228" spans="2:4" hidden="1">
      <c r="B228" s="47"/>
      <c r="C228" s="47"/>
      <c r="D228" s="47"/>
    </row>
    <row r="229" spans="2:4" hidden="1">
      <c r="B229" s="47"/>
      <c r="C229" s="47"/>
      <c r="D229" s="47"/>
    </row>
    <row r="230" spans="2:4" hidden="1">
      <c r="B230" s="47"/>
      <c r="C230" s="47"/>
      <c r="D230" s="47"/>
    </row>
    <row r="231" spans="2:4" hidden="1">
      <c r="B231" s="47"/>
      <c r="C231" s="47"/>
      <c r="D231" s="47"/>
    </row>
    <row r="232" spans="2:4" hidden="1">
      <c r="B232" s="47"/>
      <c r="C232" s="47"/>
      <c r="D232" s="47"/>
    </row>
    <row r="233" spans="2:4" hidden="1">
      <c r="B233" s="47"/>
      <c r="C233" s="47"/>
      <c r="D233" s="47"/>
    </row>
    <row r="234" spans="2:4" hidden="1">
      <c r="B234" s="47"/>
      <c r="C234" s="47"/>
      <c r="D234" s="47"/>
    </row>
    <row r="235" spans="2:4" hidden="1">
      <c r="B235" s="47"/>
      <c r="C235" s="47"/>
      <c r="D235" s="47"/>
    </row>
    <row r="236" spans="2:4" hidden="1">
      <c r="B236" s="47"/>
      <c r="C236" s="47"/>
      <c r="D236" s="47"/>
    </row>
    <row r="237" spans="2:4" hidden="1">
      <c r="B237" s="47"/>
      <c r="C237" s="47"/>
      <c r="D237" s="47"/>
    </row>
    <row r="238" spans="2:4" hidden="1">
      <c r="B238" s="47"/>
      <c r="C238" s="47"/>
      <c r="D238" s="47"/>
    </row>
    <row r="239" spans="2:4" hidden="1">
      <c r="B239" s="47"/>
      <c r="C239" s="47"/>
      <c r="D239" s="47"/>
    </row>
    <row r="240" spans="2:4" hidden="1">
      <c r="B240" s="47"/>
      <c r="C240" s="47"/>
      <c r="D240" s="47"/>
    </row>
    <row r="241" spans="2:4" hidden="1">
      <c r="B241" s="47"/>
      <c r="C241" s="47"/>
      <c r="D241" s="47"/>
    </row>
    <row r="242" spans="2:4" hidden="1">
      <c r="B242" s="47"/>
      <c r="C242" s="47"/>
      <c r="D242" s="47"/>
    </row>
    <row r="243" spans="2:4" hidden="1">
      <c r="B243" s="47"/>
      <c r="C243" s="47"/>
      <c r="D243" s="47"/>
    </row>
    <row r="244" spans="2:4" hidden="1">
      <c r="B244" s="47"/>
      <c r="C244" s="47"/>
      <c r="D244" s="47"/>
    </row>
    <row r="245" spans="2:4" hidden="1">
      <c r="B245" s="47"/>
      <c r="C245" s="47"/>
      <c r="D245" s="47"/>
    </row>
    <row r="246" spans="2:4" hidden="1">
      <c r="B246" s="47"/>
      <c r="C246" s="47"/>
      <c r="D246" s="47"/>
    </row>
    <row r="247" spans="2:4" hidden="1">
      <c r="B247" s="47"/>
      <c r="C247" s="47"/>
      <c r="D247" s="47"/>
    </row>
    <row r="248" spans="2:4" hidden="1">
      <c r="B248" s="47"/>
      <c r="C248" s="47"/>
      <c r="D248" s="47"/>
    </row>
    <row r="249" spans="2:4" hidden="1">
      <c r="B249" s="47"/>
      <c r="C249" s="47"/>
      <c r="D249" s="47"/>
    </row>
    <row r="250" spans="2:4" hidden="1">
      <c r="B250" s="47"/>
      <c r="C250" s="47"/>
      <c r="D250" s="47"/>
    </row>
    <row r="251" spans="2:4" hidden="1">
      <c r="B251" s="47"/>
      <c r="C251" s="47"/>
      <c r="D251" s="47"/>
    </row>
    <row r="252" spans="2:4" hidden="1">
      <c r="B252" s="47"/>
      <c r="C252" s="47"/>
      <c r="D252" s="47"/>
    </row>
    <row r="253" spans="2:4" hidden="1">
      <c r="B253" s="47"/>
      <c r="C253" s="47"/>
      <c r="D253" s="47"/>
    </row>
    <row r="254" spans="2:4" hidden="1">
      <c r="B254" s="47"/>
      <c r="C254" s="47"/>
      <c r="D254" s="47"/>
    </row>
    <row r="255" spans="2:4" hidden="1">
      <c r="B255" s="47"/>
      <c r="C255" s="47"/>
      <c r="D255" s="47"/>
    </row>
    <row r="256" spans="2:4" hidden="1">
      <c r="B256" s="47"/>
      <c r="C256" s="47"/>
      <c r="D256" s="47"/>
    </row>
    <row r="257" spans="2:4" hidden="1">
      <c r="B257" s="47"/>
      <c r="C257" s="47"/>
      <c r="D257" s="47"/>
    </row>
    <row r="258" spans="2:4" hidden="1">
      <c r="B258" s="47"/>
      <c r="C258" s="47"/>
      <c r="D258" s="47"/>
    </row>
    <row r="259" spans="2:4" hidden="1">
      <c r="B259" s="47"/>
      <c r="C259" s="47"/>
      <c r="D259" s="47"/>
    </row>
    <row r="260" spans="2:4" hidden="1">
      <c r="B260" s="47"/>
      <c r="C260" s="47"/>
      <c r="D260" s="47"/>
    </row>
    <row r="261" spans="2:4" hidden="1">
      <c r="B261" s="47"/>
      <c r="C261" s="47"/>
      <c r="D261" s="47"/>
    </row>
    <row r="262" spans="2:4" hidden="1">
      <c r="B262" s="47"/>
      <c r="C262" s="47"/>
      <c r="D262" s="47"/>
    </row>
    <row r="263" spans="2:4" hidden="1">
      <c r="B263" s="47"/>
      <c r="C263" s="47"/>
      <c r="D263" s="47"/>
    </row>
    <row r="264" spans="2:4" hidden="1">
      <c r="B264" s="47"/>
      <c r="C264" s="47"/>
      <c r="D264" s="47"/>
    </row>
    <row r="265" spans="2:4" hidden="1">
      <c r="B265" s="47"/>
      <c r="C265" s="47"/>
      <c r="D265" s="47"/>
    </row>
    <row r="266" spans="2:4" hidden="1">
      <c r="B266" s="47"/>
      <c r="C266" s="47"/>
      <c r="D266" s="47"/>
    </row>
    <row r="267" spans="2:4" hidden="1">
      <c r="B267" s="47"/>
      <c r="C267" s="47"/>
      <c r="D267" s="47"/>
    </row>
    <row r="268" spans="2:4" hidden="1">
      <c r="B268" s="47"/>
      <c r="C268" s="47"/>
      <c r="D268" s="47"/>
    </row>
    <row r="269" spans="2:4" hidden="1">
      <c r="B269" s="47"/>
      <c r="C269" s="47"/>
      <c r="D269" s="47"/>
    </row>
    <row r="270" spans="2:4" hidden="1">
      <c r="B270" s="47"/>
      <c r="C270" s="47"/>
      <c r="D270" s="47"/>
    </row>
    <row r="271" spans="2:4" hidden="1">
      <c r="B271" s="47"/>
      <c r="C271" s="47"/>
      <c r="D271" s="47"/>
    </row>
    <row r="272" spans="2:4" hidden="1">
      <c r="B272" s="47"/>
      <c r="C272" s="47"/>
      <c r="D272" s="47"/>
    </row>
    <row r="273" spans="2:4" hidden="1">
      <c r="B273" s="47"/>
      <c r="C273" s="47"/>
      <c r="D273" s="47"/>
    </row>
    <row r="274" spans="2:4" hidden="1">
      <c r="B274" s="47"/>
      <c r="C274" s="47"/>
      <c r="D274" s="47"/>
    </row>
    <row r="275" spans="2:4" hidden="1">
      <c r="B275" s="47"/>
      <c r="C275" s="47"/>
      <c r="D275" s="47"/>
    </row>
    <row r="276" spans="2:4" hidden="1">
      <c r="B276" s="47"/>
      <c r="C276" s="47"/>
      <c r="D276" s="47"/>
    </row>
    <row r="277" spans="2:4" hidden="1">
      <c r="B277" s="47"/>
      <c r="C277" s="47"/>
      <c r="D277" s="47"/>
    </row>
    <row r="278" spans="2:4" hidden="1">
      <c r="B278" s="47"/>
      <c r="C278" s="47"/>
      <c r="D278" s="47"/>
    </row>
    <row r="279" spans="2:4" hidden="1">
      <c r="B279" s="47"/>
      <c r="C279" s="47"/>
      <c r="D279" s="47"/>
    </row>
    <row r="280" spans="2:4" hidden="1">
      <c r="B280" s="47"/>
      <c r="C280" s="47"/>
      <c r="D280" s="47"/>
    </row>
    <row r="281" spans="2:4" hidden="1">
      <c r="B281" s="47"/>
      <c r="C281" s="47"/>
      <c r="D281" s="47"/>
    </row>
    <row r="282" spans="2:4" hidden="1">
      <c r="B282" s="47"/>
      <c r="C282" s="47"/>
      <c r="D282" s="47"/>
    </row>
    <row r="283" spans="2:4" hidden="1">
      <c r="B283" s="47"/>
      <c r="C283" s="47"/>
      <c r="D283" s="47"/>
    </row>
    <row r="284" spans="2:4" hidden="1">
      <c r="B284" s="47"/>
      <c r="C284" s="47"/>
      <c r="D284" s="47"/>
    </row>
    <row r="285" spans="2:4" hidden="1">
      <c r="B285" s="47"/>
      <c r="C285" s="47"/>
      <c r="D285" s="47"/>
    </row>
    <row r="286" spans="2:4" hidden="1">
      <c r="B286" s="47"/>
      <c r="C286" s="47"/>
      <c r="D286" s="47"/>
    </row>
    <row r="287" spans="2:4" hidden="1">
      <c r="B287" s="47"/>
      <c r="C287" s="47"/>
      <c r="D287" s="47"/>
    </row>
    <row r="288" spans="2:4" hidden="1">
      <c r="B288" s="47"/>
      <c r="C288" s="47"/>
      <c r="D288" s="47"/>
    </row>
    <row r="289" spans="2:4" hidden="1">
      <c r="B289" s="47"/>
      <c r="C289" s="47"/>
      <c r="D289" s="47"/>
    </row>
    <row r="290" spans="2:4" hidden="1">
      <c r="B290" s="47"/>
      <c r="C290" s="47"/>
      <c r="D290" s="47"/>
    </row>
    <row r="291" spans="2:4" hidden="1">
      <c r="B291" s="47"/>
      <c r="C291" s="47"/>
      <c r="D291" s="47"/>
    </row>
    <row r="292" spans="2:4" hidden="1">
      <c r="B292" s="47"/>
      <c r="C292" s="47"/>
      <c r="D292" s="47"/>
    </row>
    <row r="293" spans="2:4" hidden="1">
      <c r="B293" s="47"/>
      <c r="C293" s="47"/>
      <c r="D293" s="47"/>
    </row>
    <row r="294" spans="2:4" hidden="1">
      <c r="B294" s="47"/>
      <c r="C294" s="47"/>
      <c r="D294" s="47"/>
    </row>
    <row r="295" spans="2:4" hidden="1">
      <c r="B295" s="47"/>
      <c r="C295" s="47"/>
      <c r="D295" s="47"/>
    </row>
    <row r="296" spans="2:4" hidden="1">
      <c r="B296" s="47"/>
      <c r="C296" s="47"/>
      <c r="D296" s="47"/>
    </row>
    <row r="297" spans="2:4" hidden="1">
      <c r="B297" s="47"/>
      <c r="C297" s="47"/>
      <c r="D297" s="47"/>
    </row>
    <row r="298" spans="2:4" hidden="1">
      <c r="B298" s="47"/>
      <c r="C298" s="47"/>
      <c r="D298" s="47"/>
    </row>
    <row r="299" spans="2:4" hidden="1">
      <c r="B299" s="47"/>
      <c r="C299" s="47"/>
      <c r="D299" s="47"/>
    </row>
    <row r="300" spans="2:4" hidden="1">
      <c r="B300" s="47"/>
      <c r="C300" s="47"/>
      <c r="D300" s="47"/>
    </row>
    <row r="301" spans="2:4" hidden="1">
      <c r="B301" s="47"/>
      <c r="C301" s="47"/>
      <c r="D301" s="47"/>
    </row>
    <row r="302" spans="2:4" hidden="1">
      <c r="B302" s="47"/>
      <c r="C302" s="47"/>
      <c r="D302" s="47"/>
    </row>
    <row r="303" spans="2:4" hidden="1">
      <c r="B303" s="47"/>
      <c r="C303" s="47"/>
      <c r="D303" s="47"/>
    </row>
    <row r="304" spans="2:4" hidden="1">
      <c r="B304" s="47"/>
      <c r="C304" s="47"/>
      <c r="D304" s="47"/>
    </row>
    <row r="305" spans="2:4" hidden="1">
      <c r="B305" s="47"/>
      <c r="C305" s="47"/>
      <c r="D305" s="47"/>
    </row>
    <row r="306" spans="2:4" hidden="1">
      <c r="B306" s="47"/>
      <c r="C306" s="47"/>
      <c r="D306" s="47"/>
    </row>
    <row r="307" spans="2:4" hidden="1">
      <c r="B307" s="47"/>
      <c r="C307" s="47"/>
      <c r="D307" s="47"/>
    </row>
    <row r="308" spans="2:4" hidden="1">
      <c r="B308" s="47"/>
      <c r="C308" s="47"/>
      <c r="D308" s="47"/>
    </row>
    <row r="309" spans="2:4" hidden="1">
      <c r="B309" s="47"/>
      <c r="C309" s="47"/>
      <c r="D309" s="47"/>
    </row>
    <row r="310" spans="2:4" hidden="1">
      <c r="B310" s="47"/>
      <c r="C310" s="47"/>
      <c r="D310" s="47"/>
    </row>
    <row r="311" spans="2:4" hidden="1">
      <c r="B311" s="47"/>
      <c r="C311" s="47"/>
      <c r="D311" s="47"/>
    </row>
    <row r="312" spans="2:4" hidden="1">
      <c r="B312" s="47"/>
      <c r="C312" s="47"/>
      <c r="D312" s="47"/>
    </row>
    <row r="313" spans="2:4" hidden="1">
      <c r="B313" s="47"/>
      <c r="C313" s="47"/>
      <c r="D313" s="47"/>
    </row>
    <row r="314" spans="2:4" hidden="1">
      <c r="B314" s="47"/>
      <c r="C314" s="47"/>
      <c r="D314" s="47"/>
    </row>
    <row r="315" spans="2:4" hidden="1">
      <c r="B315" s="47"/>
      <c r="C315" s="47"/>
      <c r="D315" s="47"/>
    </row>
    <row r="316" spans="2:4" hidden="1">
      <c r="B316" s="47"/>
      <c r="C316" s="47"/>
      <c r="D316" s="47"/>
    </row>
    <row r="317" spans="2:4" hidden="1">
      <c r="B317" s="47"/>
      <c r="C317" s="47"/>
      <c r="D317" s="47"/>
    </row>
    <row r="318" spans="2:4" hidden="1">
      <c r="B318" s="47"/>
      <c r="C318" s="47"/>
      <c r="D318" s="47"/>
    </row>
    <row r="319" spans="2:4" hidden="1">
      <c r="B319" s="47"/>
      <c r="C319" s="47"/>
      <c r="D319" s="47"/>
    </row>
    <row r="320" spans="2:4" hidden="1">
      <c r="B320" s="47"/>
      <c r="C320" s="47"/>
      <c r="D320" s="47"/>
    </row>
    <row r="321" spans="2:4" hidden="1">
      <c r="B321" s="47"/>
      <c r="C321" s="47"/>
      <c r="D321" s="47"/>
    </row>
    <row r="322" spans="2:4" hidden="1">
      <c r="B322" s="47"/>
      <c r="C322" s="47"/>
      <c r="D322" s="47"/>
    </row>
    <row r="323" spans="2:4" hidden="1">
      <c r="B323" s="47"/>
      <c r="C323" s="47"/>
      <c r="D323" s="47"/>
    </row>
    <row r="324" spans="2:4" hidden="1">
      <c r="B324" s="47"/>
      <c r="C324" s="47"/>
      <c r="D324" s="47"/>
    </row>
    <row r="325" spans="2:4" hidden="1">
      <c r="B325" s="47"/>
      <c r="C325" s="47"/>
      <c r="D325" s="47"/>
    </row>
    <row r="326" spans="2:4" hidden="1">
      <c r="B326" s="47"/>
      <c r="C326" s="47"/>
      <c r="D326" s="47"/>
    </row>
    <row r="327" spans="2:4" hidden="1">
      <c r="B327" s="47"/>
      <c r="C327" s="47"/>
      <c r="D327" s="47"/>
    </row>
    <row r="328" spans="2:4" hidden="1">
      <c r="B328" s="47"/>
      <c r="C328" s="47"/>
      <c r="D328" s="47"/>
    </row>
    <row r="329" spans="2:4" hidden="1">
      <c r="B329" s="47"/>
      <c r="C329" s="47"/>
      <c r="D329" s="47"/>
    </row>
    <row r="330" spans="2:4" hidden="1">
      <c r="B330" s="47"/>
      <c r="C330" s="47"/>
      <c r="D330" s="47"/>
    </row>
    <row r="331" spans="2:4" hidden="1">
      <c r="B331" s="47"/>
      <c r="C331" s="47"/>
      <c r="D331" s="47"/>
    </row>
    <row r="332" spans="2:4" hidden="1">
      <c r="B332" s="47"/>
      <c r="C332" s="47"/>
      <c r="D332" s="47"/>
    </row>
    <row r="333" spans="2:4" hidden="1">
      <c r="B333" s="47"/>
      <c r="C333" s="47"/>
      <c r="D333" s="47"/>
    </row>
    <row r="334" spans="2:4" hidden="1">
      <c r="B334" s="47"/>
      <c r="C334" s="47"/>
      <c r="D334" s="47"/>
    </row>
    <row r="335" spans="2:4" hidden="1">
      <c r="B335" s="47"/>
      <c r="C335" s="47"/>
      <c r="D335" s="47"/>
    </row>
    <row r="336" spans="2:4" hidden="1">
      <c r="B336" s="47"/>
      <c r="C336" s="47"/>
      <c r="D336" s="47"/>
    </row>
    <row r="337" spans="2:4" hidden="1">
      <c r="B337" s="47"/>
      <c r="C337" s="47"/>
      <c r="D337" s="47"/>
    </row>
    <row r="338" spans="2:4" hidden="1">
      <c r="B338" s="47"/>
      <c r="C338" s="47"/>
      <c r="D338" s="47"/>
    </row>
    <row r="339" spans="2:4" hidden="1">
      <c r="B339" s="47"/>
      <c r="C339" s="47"/>
      <c r="D339" s="47"/>
    </row>
    <row r="340" spans="2:4" hidden="1">
      <c r="B340" s="47"/>
      <c r="C340" s="47"/>
      <c r="D340" s="47"/>
    </row>
    <row r="341" spans="2:4" hidden="1">
      <c r="B341" s="47"/>
      <c r="C341" s="47"/>
      <c r="D341" s="47"/>
    </row>
    <row r="342" spans="2:4" hidden="1">
      <c r="B342" s="47"/>
      <c r="C342" s="47"/>
      <c r="D342" s="47"/>
    </row>
    <row r="343" spans="2:4" hidden="1">
      <c r="B343" s="47"/>
      <c r="C343" s="47"/>
      <c r="D343" s="47"/>
    </row>
    <row r="344" spans="2:4" hidden="1">
      <c r="B344" s="47"/>
      <c r="C344" s="47"/>
      <c r="D344" s="47"/>
    </row>
    <row r="345" spans="2:4" hidden="1">
      <c r="B345" s="47"/>
      <c r="C345" s="47"/>
      <c r="D345" s="47"/>
    </row>
    <row r="346" spans="2:4" hidden="1">
      <c r="B346" s="47"/>
      <c r="C346" s="47"/>
      <c r="D346" s="47"/>
    </row>
    <row r="347" spans="2:4" hidden="1">
      <c r="B347" s="47"/>
      <c r="C347" s="47"/>
      <c r="D347" s="47"/>
    </row>
    <row r="348" spans="2:4" hidden="1">
      <c r="B348" s="47"/>
      <c r="C348" s="47"/>
      <c r="D348" s="47"/>
    </row>
    <row r="349" spans="2:4" hidden="1">
      <c r="B349" s="47"/>
      <c r="C349" s="47"/>
      <c r="D349" s="47"/>
    </row>
    <row r="350" spans="2:4" hidden="1">
      <c r="B350" s="47"/>
      <c r="C350" s="47"/>
      <c r="D350" s="47"/>
    </row>
    <row r="351" spans="2:4" hidden="1">
      <c r="B351" s="47"/>
      <c r="C351" s="47"/>
      <c r="D351" s="47"/>
    </row>
    <row r="352" spans="2:4" hidden="1">
      <c r="B352" s="47"/>
      <c r="C352" s="47"/>
      <c r="D352" s="47"/>
    </row>
    <row r="353" spans="2:4" hidden="1">
      <c r="B353" s="47"/>
      <c r="C353" s="47"/>
      <c r="D353" s="47"/>
    </row>
    <row r="354" spans="2:4" hidden="1">
      <c r="B354" s="47"/>
      <c r="C354" s="47"/>
      <c r="D354" s="47"/>
    </row>
    <row r="355" spans="2:4" hidden="1">
      <c r="B355" s="47"/>
      <c r="C355" s="47"/>
      <c r="D355" s="47"/>
    </row>
    <row r="356" spans="2:4" hidden="1">
      <c r="B356" s="47"/>
      <c r="C356" s="47"/>
      <c r="D356" s="47"/>
    </row>
    <row r="357" spans="2:4" hidden="1">
      <c r="B357" s="47"/>
      <c r="C357" s="47"/>
      <c r="D357" s="47"/>
    </row>
    <row r="358" spans="2:4" hidden="1">
      <c r="B358" s="47"/>
      <c r="C358" s="47"/>
      <c r="D358" s="47"/>
    </row>
    <row r="359" spans="2:4" hidden="1">
      <c r="B359" s="47"/>
      <c r="C359" s="47"/>
      <c r="D359" s="47"/>
    </row>
    <row r="360" spans="2:4" hidden="1">
      <c r="B360" s="47"/>
      <c r="C360" s="47"/>
      <c r="D360" s="47"/>
    </row>
    <row r="361" spans="2:4" hidden="1">
      <c r="B361" s="47"/>
      <c r="C361" s="47"/>
      <c r="D361" s="47"/>
    </row>
    <row r="362" spans="2:4" hidden="1">
      <c r="B362" s="47"/>
      <c r="C362" s="47"/>
      <c r="D362" s="47"/>
    </row>
    <row r="363" spans="2:4" hidden="1">
      <c r="B363" s="47"/>
      <c r="C363" s="47"/>
      <c r="D363" s="47"/>
    </row>
    <row r="364" spans="2:4" hidden="1">
      <c r="B364" s="47"/>
      <c r="C364" s="47"/>
      <c r="D364" s="47"/>
    </row>
    <row r="365" spans="2:4" hidden="1">
      <c r="B365" s="47"/>
      <c r="C365" s="47"/>
      <c r="D365" s="47"/>
    </row>
    <row r="366" spans="2:4" hidden="1">
      <c r="B366" s="47"/>
      <c r="C366" s="47"/>
      <c r="D366" s="47"/>
    </row>
    <row r="367" spans="2:4" hidden="1">
      <c r="B367" s="47"/>
      <c r="C367" s="47"/>
      <c r="D367" s="47"/>
    </row>
    <row r="368" spans="2:4" hidden="1">
      <c r="B368" s="47"/>
      <c r="C368" s="47"/>
      <c r="D368" s="47"/>
    </row>
    <row r="369" spans="2:4" hidden="1">
      <c r="B369" s="47"/>
      <c r="C369" s="47"/>
      <c r="D369" s="47"/>
    </row>
    <row r="370" spans="2:4" hidden="1">
      <c r="B370" s="47"/>
      <c r="C370" s="47"/>
      <c r="D370" s="47"/>
    </row>
    <row r="371" spans="2:4" hidden="1">
      <c r="B371" s="47"/>
      <c r="C371" s="47"/>
      <c r="D371" s="47"/>
    </row>
    <row r="372" spans="2:4" hidden="1">
      <c r="B372" s="47"/>
      <c r="C372" s="47"/>
      <c r="D372" s="47"/>
    </row>
    <row r="373" spans="2:4" hidden="1">
      <c r="B373" s="47"/>
      <c r="C373" s="47"/>
      <c r="D373" s="47"/>
    </row>
    <row r="374" spans="2:4" hidden="1">
      <c r="B374" s="47"/>
      <c r="C374" s="47"/>
      <c r="D374" s="47"/>
    </row>
    <row r="375" spans="2:4" hidden="1">
      <c r="B375" s="47"/>
      <c r="C375" s="47"/>
      <c r="D375" s="47"/>
    </row>
    <row r="376" spans="2:4" hidden="1">
      <c r="B376" s="47"/>
      <c r="C376" s="47"/>
      <c r="D376" s="47"/>
    </row>
    <row r="377" spans="2:4" hidden="1">
      <c r="B377" s="47"/>
      <c r="C377" s="47"/>
      <c r="D377" s="47"/>
    </row>
    <row r="378" spans="2:4" hidden="1">
      <c r="B378" s="47"/>
      <c r="C378" s="47"/>
      <c r="D378" s="47"/>
    </row>
    <row r="379" spans="2:4" hidden="1">
      <c r="B379" s="47"/>
      <c r="C379" s="47"/>
      <c r="D379" s="47"/>
    </row>
    <row r="380" spans="2:4" hidden="1">
      <c r="B380" s="47"/>
      <c r="C380" s="47"/>
      <c r="D380" s="47"/>
    </row>
    <row r="381" spans="2:4" hidden="1">
      <c r="B381" s="47"/>
      <c r="C381" s="47"/>
      <c r="D381" s="47"/>
    </row>
    <row r="382" spans="2:4" hidden="1">
      <c r="B382" s="47"/>
      <c r="C382" s="47"/>
      <c r="D382" s="47"/>
    </row>
    <row r="383" spans="2:4" hidden="1">
      <c r="B383" s="47"/>
      <c r="C383" s="47"/>
      <c r="D383" s="47"/>
    </row>
    <row r="384" spans="2:4" hidden="1">
      <c r="B384" s="47"/>
      <c r="C384" s="47"/>
      <c r="D384" s="47"/>
    </row>
    <row r="385" spans="2:4" hidden="1">
      <c r="B385" s="47"/>
      <c r="C385" s="47"/>
      <c r="D385" s="47"/>
    </row>
    <row r="386" spans="2:4" hidden="1">
      <c r="B386" s="47"/>
      <c r="C386" s="47"/>
      <c r="D386" s="47"/>
    </row>
    <row r="387" spans="2:4" hidden="1">
      <c r="B387" s="47"/>
      <c r="C387" s="47"/>
      <c r="D387" s="47"/>
    </row>
    <row r="388" spans="2:4" hidden="1">
      <c r="B388" s="47"/>
      <c r="C388" s="47"/>
      <c r="D388" s="47"/>
    </row>
    <row r="389" spans="2:4" hidden="1">
      <c r="B389" s="47"/>
      <c r="C389" s="47"/>
      <c r="D389" s="47"/>
    </row>
    <row r="390" spans="2:4" hidden="1">
      <c r="B390" s="47"/>
      <c r="C390" s="47"/>
      <c r="D390" s="47"/>
    </row>
    <row r="391" spans="2:4" hidden="1">
      <c r="B391" s="47"/>
      <c r="C391" s="47"/>
      <c r="D391" s="47"/>
    </row>
    <row r="392" spans="2:4" hidden="1">
      <c r="B392" s="47"/>
      <c r="C392" s="47"/>
      <c r="D392" s="47"/>
    </row>
    <row r="393" spans="2:4" hidden="1">
      <c r="B393" s="47"/>
      <c r="C393" s="47"/>
      <c r="D393" s="47"/>
    </row>
    <row r="394" spans="2:4" hidden="1">
      <c r="B394" s="47"/>
      <c r="C394" s="47"/>
      <c r="D394" s="47"/>
    </row>
    <row r="395" spans="2:4" hidden="1">
      <c r="B395" s="47"/>
      <c r="C395" s="47"/>
      <c r="D395" s="47"/>
    </row>
    <row r="396" spans="2:4" hidden="1">
      <c r="B396" s="47"/>
      <c r="C396" s="47"/>
      <c r="D396" s="47"/>
    </row>
    <row r="397" spans="2:4" hidden="1">
      <c r="B397" s="47"/>
      <c r="C397" s="47"/>
      <c r="D397" s="47"/>
    </row>
    <row r="398" spans="2:4" hidden="1">
      <c r="B398" s="47"/>
      <c r="C398" s="47"/>
      <c r="D398" s="47"/>
    </row>
    <row r="399" spans="2:4" hidden="1">
      <c r="B399" s="47"/>
      <c r="C399" s="47"/>
      <c r="D399" s="47"/>
    </row>
    <row r="400" spans="2:4" hidden="1">
      <c r="B400" s="47"/>
      <c r="C400" s="47"/>
      <c r="D400" s="47"/>
    </row>
    <row r="401" spans="2:4" hidden="1">
      <c r="B401" s="47"/>
      <c r="C401" s="47"/>
      <c r="D401" s="47"/>
    </row>
    <row r="402" spans="2:4" hidden="1">
      <c r="B402" s="47"/>
      <c r="C402" s="47"/>
      <c r="D402" s="47"/>
    </row>
    <row r="403" spans="2:4" hidden="1">
      <c r="B403" s="47"/>
      <c r="C403" s="47"/>
      <c r="D403" s="47"/>
    </row>
    <row r="404" spans="2:4" hidden="1">
      <c r="B404" s="47"/>
      <c r="C404" s="47"/>
      <c r="D404" s="47"/>
    </row>
    <row r="405" spans="2:4" hidden="1">
      <c r="B405" s="47"/>
      <c r="C405" s="47"/>
      <c r="D405" s="47"/>
    </row>
    <row r="406" spans="2:4" hidden="1">
      <c r="B406" s="47"/>
      <c r="C406" s="47"/>
      <c r="D406" s="47"/>
    </row>
    <row r="407" spans="2:4" hidden="1">
      <c r="B407" s="47"/>
      <c r="C407" s="47"/>
      <c r="D407" s="47"/>
    </row>
    <row r="408" spans="2:4" hidden="1">
      <c r="B408" s="47"/>
      <c r="C408" s="47"/>
      <c r="D408" s="47"/>
    </row>
    <row r="409" spans="2:4" hidden="1">
      <c r="B409" s="47"/>
      <c r="C409" s="47"/>
      <c r="D409" s="47"/>
    </row>
    <row r="410" spans="2:4" hidden="1">
      <c r="B410" s="47"/>
      <c r="C410" s="47"/>
      <c r="D410" s="47"/>
    </row>
    <row r="411" spans="2:4" hidden="1">
      <c r="B411" s="47"/>
      <c r="C411" s="47"/>
      <c r="D411" s="47"/>
    </row>
    <row r="412" spans="2:4" hidden="1">
      <c r="B412" s="47"/>
      <c r="C412" s="47"/>
      <c r="D412" s="47"/>
    </row>
    <row r="413" spans="2:4" hidden="1">
      <c r="B413" s="47"/>
      <c r="C413" s="47"/>
      <c r="D413" s="47"/>
    </row>
    <row r="414" spans="2:4" hidden="1">
      <c r="B414" s="47"/>
      <c r="C414" s="47"/>
      <c r="D414" s="47"/>
    </row>
    <row r="415" spans="2:4" hidden="1">
      <c r="B415" s="47"/>
      <c r="C415" s="47"/>
      <c r="D415" s="47"/>
    </row>
    <row r="416" spans="2:4" hidden="1">
      <c r="B416" s="47"/>
      <c r="C416" s="47"/>
      <c r="D416" s="47"/>
    </row>
    <row r="417" spans="2:4" hidden="1">
      <c r="B417" s="47"/>
      <c r="C417" s="47"/>
      <c r="D417" s="47"/>
    </row>
    <row r="418" spans="2:4" hidden="1">
      <c r="B418" s="47"/>
      <c r="C418" s="47"/>
      <c r="D418" s="47"/>
    </row>
    <row r="419" spans="2:4" hidden="1">
      <c r="B419" s="47"/>
      <c r="C419" s="47"/>
      <c r="D419" s="47"/>
    </row>
    <row r="420" spans="2:4" hidden="1">
      <c r="B420" s="47"/>
      <c r="C420" s="47"/>
      <c r="D420" s="47"/>
    </row>
    <row r="421" spans="2:4" hidden="1">
      <c r="B421" s="47"/>
      <c r="C421" s="47"/>
      <c r="D421" s="47"/>
    </row>
    <row r="422" spans="2:4" hidden="1">
      <c r="B422" s="47"/>
      <c r="C422" s="47"/>
      <c r="D422" s="47"/>
    </row>
    <row r="423" spans="2:4" hidden="1">
      <c r="B423" s="47"/>
      <c r="C423" s="47"/>
      <c r="D423" s="47"/>
    </row>
    <row r="424" spans="2:4" hidden="1">
      <c r="B424" s="47"/>
      <c r="C424" s="47"/>
      <c r="D424" s="47"/>
    </row>
    <row r="425" spans="2:4" hidden="1">
      <c r="B425" s="47"/>
      <c r="C425" s="47"/>
      <c r="D425" s="47"/>
    </row>
    <row r="426" spans="2:4" hidden="1">
      <c r="B426" s="47"/>
      <c r="C426" s="47"/>
      <c r="D426" s="47"/>
    </row>
    <row r="427" spans="2:4" hidden="1">
      <c r="B427" s="47"/>
      <c r="C427" s="47"/>
      <c r="D427" s="47"/>
    </row>
    <row r="428" spans="2:4" hidden="1">
      <c r="B428" s="47"/>
      <c r="C428" s="47"/>
      <c r="D428" s="47"/>
    </row>
    <row r="429" spans="2:4" hidden="1">
      <c r="B429" s="47"/>
      <c r="C429" s="47"/>
      <c r="D429" s="47"/>
    </row>
    <row r="430" spans="2:4" hidden="1">
      <c r="B430" s="47"/>
      <c r="C430" s="47"/>
      <c r="D430" s="47"/>
    </row>
    <row r="431" spans="2:4" hidden="1">
      <c r="B431" s="47"/>
      <c r="C431" s="47"/>
      <c r="D431" s="47"/>
    </row>
    <row r="432" spans="2:4" hidden="1">
      <c r="B432" s="47"/>
      <c r="C432" s="47"/>
      <c r="D432" s="47"/>
    </row>
    <row r="433" spans="2:4" hidden="1">
      <c r="B433" s="47"/>
      <c r="C433" s="47"/>
      <c r="D433" s="47"/>
    </row>
    <row r="434" spans="2:4" hidden="1">
      <c r="B434" s="47"/>
      <c r="C434" s="47"/>
      <c r="D434" s="47"/>
    </row>
    <row r="435" spans="2:4" hidden="1">
      <c r="B435" s="47"/>
      <c r="C435" s="47"/>
      <c r="D435" s="47"/>
    </row>
    <row r="436" spans="2:4" hidden="1">
      <c r="B436" s="47"/>
      <c r="C436" s="47"/>
      <c r="D436" s="47"/>
    </row>
    <row r="437" spans="2:4" hidden="1">
      <c r="B437" s="47"/>
      <c r="C437" s="47"/>
      <c r="D437" s="47"/>
    </row>
    <row r="438" spans="2:4" hidden="1">
      <c r="B438" s="47"/>
      <c r="C438" s="47"/>
      <c r="D438" s="47"/>
    </row>
    <row r="439" spans="2:4" hidden="1">
      <c r="B439" s="47"/>
      <c r="C439" s="47"/>
      <c r="D439" s="47"/>
    </row>
    <row r="440" spans="2:4" hidden="1">
      <c r="B440" s="47"/>
      <c r="C440" s="47"/>
      <c r="D440" s="47"/>
    </row>
    <row r="441" spans="2:4" hidden="1">
      <c r="B441" s="47"/>
      <c r="C441" s="47"/>
      <c r="D441" s="47"/>
    </row>
    <row r="442" spans="2:4" hidden="1">
      <c r="B442" s="47"/>
      <c r="C442" s="47"/>
      <c r="D442" s="47"/>
    </row>
    <row r="443" spans="2:4" hidden="1">
      <c r="B443" s="47"/>
      <c r="C443" s="47"/>
      <c r="D443" s="47"/>
    </row>
    <row r="444" spans="2:4" hidden="1">
      <c r="B444" s="47"/>
      <c r="C444" s="47"/>
      <c r="D444" s="47"/>
    </row>
    <row r="445" spans="2:4" hidden="1">
      <c r="B445" s="47"/>
      <c r="C445" s="47"/>
      <c r="D445" s="47"/>
    </row>
    <row r="446" spans="2:4" hidden="1">
      <c r="B446" s="47"/>
      <c r="C446" s="47"/>
      <c r="D446" s="47"/>
    </row>
    <row r="447" spans="2:4" hidden="1">
      <c r="B447" s="47"/>
      <c r="C447" s="47"/>
      <c r="D447" s="47"/>
    </row>
    <row r="448" spans="2:4" hidden="1">
      <c r="B448" s="47"/>
      <c r="C448" s="47"/>
      <c r="D448" s="47"/>
    </row>
    <row r="449" spans="2:4" hidden="1">
      <c r="B449" s="47"/>
      <c r="C449" s="47"/>
      <c r="D449" s="47"/>
    </row>
    <row r="450" spans="2:4" hidden="1">
      <c r="B450" s="47"/>
      <c r="C450" s="47"/>
      <c r="D450" s="47"/>
    </row>
    <row r="451" spans="2:4" hidden="1">
      <c r="B451" s="47"/>
      <c r="C451" s="47"/>
      <c r="D451" s="47"/>
    </row>
    <row r="452" spans="2:4" hidden="1">
      <c r="B452" s="47"/>
      <c r="C452" s="47"/>
      <c r="D452" s="47"/>
    </row>
    <row r="453" spans="2:4" hidden="1">
      <c r="B453" s="47"/>
      <c r="C453" s="47"/>
      <c r="D453" s="47"/>
    </row>
    <row r="454" spans="2:4" hidden="1">
      <c r="B454" s="47"/>
      <c r="C454" s="47"/>
      <c r="D454" s="47"/>
    </row>
    <row r="455" spans="2:4" hidden="1">
      <c r="B455" s="47"/>
      <c r="C455" s="47"/>
      <c r="D455" s="47"/>
    </row>
    <row r="456" spans="2:4" hidden="1">
      <c r="B456" s="47"/>
      <c r="C456" s="47"/>
      <c r="D456" s="47"/>
    </row>
    <row r="457" spans="2:4" hidden="1">
      <c r="B457" s="47"/>
      <c r="C457" s="47"/>
      <c r="D457" s="47"/>
    </row>
    <row r="458" spans="2:4" hidden="1">
      <c r="B458" s="47"/>
      <c r="C458" s="47"/>
      <c r="D458" s="47"/>
    </row>
    <row r="459" spans="2:4" hidden="1">
      <c r="B459" s="47"/>
      <c r="C459" s="47"/>
      <c r="D459" s="47"/>
    </row>
    <row r="460" spans="2:4" hidden="1">
      <c r="B460" s="47"/>
      <c r="C460" s="47"/>
      <c r="D460" s="47"/>
    </row>
    <row r="461" spans="2:4" hidden="1">
      <c r="B461" s="47"/>
      <c r="C461" s="47"/>
      <c r="D461" s="47"/>
    </row>
    <row r="462" spans="2:4" hidden="1">
      <c r="B462" s="47"/>
      <c r="C462" s="47"/>
      <c r="D462" s="47"/>
    </row>
    <row r="463" spans="2:4" hidden="1">
      <c r="B463" s="47"/>
      <c r="C463" s="47"/>
      <c r="D463" s="47"/>
    </row>
    <row r="464" spans="2:4" hidden="1">
      <c r="B464" s="47"/>
      <c r="C464" s="47"/>
      <c r="D464" s="47"/>
    </row>
    <row r="465" spans="2:4" hidden="1">
      <c r="B465" s="47"/>
      <c r="C465" s="47"/>
      <c r="D465" s="47"/>
    </row>
    <row r="466" spans="2:4" hidden="1">
      <c r="B466" s="47"/>
      <c r="C466" s="47"/>
      <c r="D466" s="47"/>
    </row>
    <row r="467" spans="2:4" hidden="1">
      <c r="B467" s="47"/>
      <c r="C467" s="47"/>
      <c r="D467" s="47"/>
    </row>
    <row r="468" spans="2:4" hidden="1">
      <c r="B468" s="47"/>
      <c r="C468" s="47"/>
      <c r="D468" s="47"/>
    </row>
    <row r="469" spans="2:4" hidden="1">
      <c r="B469" s="47"/>
      <c r="C469" s="47"/>
      <c r="D469" s="47"/>
    </row>
    <row r="470" spans="2:4" hidden="1">
      <c r="B470" s="47"/>
      <c r="C470" s="47"/>
      <c r="D470" s="47"/>
    </row>
    <row r="471" spans="2:4" hidden="1">
      <c r="B471" s="47"/>
      <c r="C471" s="47"/>
      <c r="D471" s="47"/>
    </row>
    <row r="472" spans="2:4" hidden="1">
      <c r="B472" s="47"/>
      <c r="C472" s="47"/>
      <c r="D472" s="47"/>
    </row>
    <row r="473" spans="2:4" hidden="1">
      <c r="B473" s="47"/>
      <c r="C473" s="47"/>
      <c r="D473" s="47"/>
    </row>
    <row r="474" spans="2:4" hidden="1">
      <c r="B474" s="47"/>
      <c r="C474" s="47"/>
      <c r="D474" s="47"/>
    </row>
    <row r="475" spans="2:4" hidden="1">
      <c r="B475" s="47"/>
      <c r="C475" s="47"/>
      <c r="D475" s="47"/>
    </row>
    <row r="476" spans="2:4" hidden="1">
      <c r="B476" s="47"/>
      <c r="C476" s="47"/>
      <c r="D476" s="47"/>
    </row>
    <row r="477" spans="2:4" hidden="1">
      <c r="B477" s="47"/>
      <c r="C477" s="47"/>
      <c r="D477" s="47"/>
    </row>
    <row r="478" spans="2:4" hidden="1">
      <c r="B478" s="47"/>
      <c r="C478" s="47"/>
      <c r="D478" s="47"/>
    </row>
    <row r="479" spans="2:4" hidden="1">
      <c r="B479" s="47"/>
      <c r="C479" s="47"/>
      <c r="D479" s="47"/>
    </row>
    <row r="480" spans="2:4" hidden="1">
      <c r="B480" s="47"/>
      <c r="C480" s="47"/>
      <c r="D480" s="47"/>
    </row>
    <row r="481" spans="2:4" hidden="1">
      <c r="B481" s="47"/>
      <c r="C481" s="47"/>
      <c r="D481" s="47"/>
    </row>
    <row r="482" spans="2:4" hidden="1">
      <c r="B482" s="47"/>
      <c r="C482" s="47"/>
      <c r="D482" s="47"/>
    </row>
    <row r="483" spans="2:4" hidden="1">
      <c r="B483" s="47"/>
      <c r="C483" s="47"/>
      <c r="D483" s="47"/>
    </row>
    <row r="484" spans="2:4" hidden="1">
      <c r="B484" s="47"/>
      <c r="C484" s="47"/>
      <c r="D484" s="47"/>
    </row>
    <row r="485" spans="2:4" hidden="1">
      <c r="B485" s="47"/>
      <c r="C485" s="47"/>
      <c r="D485" s="47"/>
    </row>
    <row r="486" spans="2:4" hidden="1">
      <c r="B486" s="47"/>
      <c r="C486" s="47"/>
      <c r="D486" s="47"/>
    </row>
    <row r="487" spans="2:4" hidden="1">
      <c r="B487" s="47"/>
      <c r="C487" s="47"/>
      <c r="D487" s="47"/>
    </row>
    <row r="488" spans="2:4" hidden="1">
      <c r="B488" s="47"/>
      <c r="C488" s="47"/>
      <c r="D488" s="47"/>
    </row>
    <row r="489" spans="2:4" hidden="1">
      <c r="B489" s="47"/>
      <c r="C489" s="47"/>
      <c r="D489" s="47"/>
    </row>
    <row r="490" spans="2:4" hidden="1">
      <c r="B490" s="47"/>
      <c r="C490" s="47"/>
      <c r="D490" s="47"/>
    </row>
    <row r="491" spans="2:4" hidden="1">
      <c r="B491" s="47"/>
      <c r="C491" s="47"/>
      <c r="D491" s="47"/>
    </row>
    <row r="492" spans="2:4" hidden="1">
      <c r="B492" s="47"/>
      <c r="C492" s="47"/>
      <c r="D492" s="47"/>
    </row>
    <row r="493" spans="2:4" hidden="1">
      <c r="B493" s="47"/>
      <c r="C493" s="47"/>
      <c r="D493" s="47"/>
    </row>
    <row r="494" spans="2:4" hidden="1">
      <c r="B494" s="47"/>
      <c r="C494" s="47"/>
      <c r="D494" s="47"/>
    </row>
    <row r="495" spans="2:4" hidden="1">
      <c r="B495" s="47"/>
      <c r="C495" s="47"/>
      <c r="D495" s="47"/>
    </row>
    <row r="496" spans="2:4" hidden="1">
      <c r="B496" s="47"/>
      <c r="C496" s="47"/>
      <c r="D496" s="47"/>
    </row>
    <row r="497" spans="2:4" hidden="1">
      <c r="B497" s="47"/>
      <c r="C497" s="47"/>
      <c r="D497" s="47"/>
    </row>
    <row r="498" spans="2:4" hidden="1">
      <c r="B498" s="47"/>
      <c r="C498" s="47"/>
      <c r="D498" s="47"/>
    </row>
    <row r="499" spans="2:4" hidden="1">
      <c r="B499" s="47"/>
      <c r="C499" s="47"/>
      <c r="D499" s="47"/>
    </row>
    <row r="500" spans="2:4" hidden="1">
      <c r="B500" s="47"/>
      <c r="C500" s="47"/>
      <c r="D500" s="47"/>
    </row>
    <row r="501" spans="2:4" hidden="1">
      <c r="B501" s="47"/>
      <c r="C501" s="47"/>
      <c r="D501" s="47"/>
    </row>
    <row r="502" spans="2:4" hidden="1">
      <c r="B502" s="47"/>
      <c r="C502" s="47"/>
      <c r="D502" s="47"/>
    </row>
    <row r="503" spans="2:4" hidden="1">
      <c r="B503" s="47"/>
      <c r="C503" s="47"/>
      <c r="D503" s="47"/>
    </row>
    <row r="504" spans="2:4" hidden="1">
      <c r="B504" s="47"/>
      <c r="C504" s="47"/>
      <c r="D504" s="47"/>
    </row>
    <row r="505" spans="2:4" hidden="1">
      <c r="B505" s="47"/>
      <c r="C505" s="47"/>
      <c r="D505" s="47"/>
    </row>
    <row r="506" spans="2:4" hidden="1">
      <c r="B506" s="47"/>
      <c r="C506" s="47"/>
      <c r="D506" s="47"/>
    </row>
    <row r="507" spans="2:4" hidden="1">
      <c r="B507" s="47"/>
      <c r="C507" s="47"/>
      <c r="D507" s="47"/>
    </row>
    <row r="508" spans="2:4" hidden="1">
      <c r="B508" s="47"/>
      <c r="C508" s="47"/>
      <c r="D508" s="47"/>
    </row>
    <row r="509" spans="2:4" hidden="1">
      <c r="B509" s="47"/>
      <c r="C509" s="47"/>
      <c r="D509" s="47"/>
    </row>
    <row r="510" spans="2:4" hidden="1">
      <c r="B510" s="47"/>
      <c r="C510" s="47"/>
      <c r="D510" s="47"/>
    </row>
    <row r="511" spans="2:4" hidden="1">
      <c r="B511" s="47"/>
      <c r="C511" s="47"/>
      <c r="D511" s="47"/>
    </row>
    <row r="512" spans="2:4" hidden="1">
      <c r="B512" s="47"/>
      <c r="C512" s="47"/>
      <c r="D512" s="47"/>
    </row>
    <row r="513" spans="2:4" hidden="1">
      <c r="B513" s="47"/>
      <c r="C513" s="47"/>
      <c r="D513" s="47"/>
    </row>
    <row r="514" spans="2:4" hidden="1">
      <c r="B514" s="47"/>
      <c r="C514" s="47"/>
      <c r="D514" s="47"/>
    </row>
    <row r="515" spans="2:4" hidden="1">
      <c r="B515" s="47"/>
      <c r="C515" s="47"/>
      <c r="D515" s="47"/>
    </row>
    <row r="516" spans="2:4" hidden="1">
      <c r="B516" s="47"/>
      <c r="C516" s="47"/>
      <c r="D516" s="47"/>
    </row>
    <row r="517" spans="2:4" hidden="1">
      <c r="B517" s="47"/>
      <c r="C517" s="47"/>
      <c r="D517" s="47"/>
    </row>
    <row r="518" spans="2:4" hidden="1">
      <c r="B518" s="47"/>
      <c r="C518" s="47"/>
      <c r="D518" s="47"/>
    </row>
    <row r="519" spans="2:4" hidden="1">
      <c r="B519" s="47"/>
      <c r="C519" s="47"/>
      <c r="D519" s="47"/>
    </row>
    <row r="520" spans="2:4" hidden="1">
      <c r="B520" s="47"/>
      <c r="C520" s="47"/>
      <c r="D520" s="47"/>
    </row>
    <row r="521" spans="2:4" hidden="1">
      <c r="B521" s="47"/>
      <c r="C521" s="47"/>
      <c r="D521" s="47"/>
    </row>
    <row r="522" spans="2:4" hidden="1">
      <c r="B522" s="47"/>
      <c r="C522" s="47"/>
      <c r="D522" s="47"/>
    </row>
    <row r="523" spans="2:4" hidden="1">
      <c r="B523" s="47"/>
      <c r="C523" s="47"/>
      <c r="D523" s="47"/>
    </row>
    <row r="524" spans="2:4" hidden="1">
      <c r="B524" s="47"/>
      <c r="C524" s="47"/>
      <c r="D524" s="47"/>
    </row>
    <row r="525" spans="2:4" hidden="1">
      <c r="B525" s="47"/>
      <c r="C525" s="47"/>
      <c r="D525" s="47"/>
    </row>
    <row r="526" spans="2:4" hidden="1">
      <c r="B526" s="47"/>
      <c r="C526" s="47"/>
      <c r="D526" s="47"/>
    </row>
    <row r="527" spans="2:4" hidden="1">
      <c r="B527" s="47"/>
      <c r="C527" s="47"/>
      <c r="D527" s="47"/>
    </row>
    <row r="528" spans="2:4" hidden="1">
      <c r="B528" s="47"/>
      <c r="C528" s="47"/>
      <c r="D528" s="47"/>
    </row>
    <row r="529" spans="2:4" hidden="1">
      <c r="B529" s="47"/>
      <c r="C529" s="47"/>
      <c r="D529" s="47"/>
    </row>
    <row r="530" spans="2:4" hidden="1">
      <c r="B530" s="47"/>
      <c r="C530" s="47"/>
      <c r="D530" s="47"/>
    </row>
    <row r="531" spans="2:4" hidden="1">
      <c r="B531" s="47"/>
      <c r="C531" s="47"/>
      <c r="D531" s="47"/>
    </row>
    <row r="532" spans="2:4" hidden="1">
      <c r="B532" s="47"/>
      <c r="C532" s="47"/>
      <c r="D532" s="47"/>
    </row>
    <row r="533" spans="2:4" hidden="1">
      <c r="B533" s="47"/>
      <c r="C533" s="47"/>
      <c r="D533" s="47"/>
    </row>
    <row r="534" spans="2:4" hidden="1">
      <c r="B534" s="47"/>
      <c r="C534" s="47"/>
      <c r="D534" s="47"/>
    </row>
    <row r="535" spans="2:4" hidden="1">
      <c r="B535" s="47"/>
      <c r="C535" s="47"/>
      <c r="D535" s="47"/>
    </row>
    <row r="536" spans="2:4" hidden="1">
      <c r="B536" s="47"/>
      <c r="C536" s="47"/>
      <c r="D536" s="47"/>
    </row>
    <row r="537" spans="2:4" hidden="1">
      <c r="B537" s="47"/>
      <c r="C537" s="47"/>
      <c r="D537" s="47"/>
    </row>
    <row r="538" spans="2:4" hidden="1">
      <c r="B538" s="47"/>
      <c r="C538" s="47"/>
      <c r="D538" s="47"/>
    </row>
    <row r="539" spans="2:4" hidden="1">
      <c r="B539" s="47"/>
      <c r="C539" s="47"/>
      <c r="D539" s="47"/>
    </row>
    <row r="540" spans="2:4" hidden="1">
      <c r="B540" s="47"/>
      <c r="C540" s="47"/>
      <c r="D540" s="47"/>
    </row>
    <row r="541" spans="2:4" hidden="1">
      <c r="B541" s="47"/>
      <c r="C541" s="47"/>
      <c r="D541" s="47"/>
    </row>
    <row r="542" spans="2:4" hidden="1">
      <c r="B542" s="47"/>
      <c r="C542" s="47"/>
      <c r="D542" s="47"/>
    </row>
    <row r="543" spans="2:4" hidden="1">
      <c r="B543" s="47"/>
      <c r="C543" s="47"/>
      <c r="D543" s="47"/>
    </row>
    <row r="544" spans="2:4" hidden="1">
      <c r="B544" s="47"/>
      <c r="C544" s="47"/>
      <c r="D544" s="47"/>
    </row>
    <row r="545" spans="2:4" hidden="1">
      <c r="B545" s="47"/>
      <c r="C545" s="47"/>
      <c r="D545" s="47"/>
    </row>
    <row r="546" spans="2:4" hidden="1">
      <c r="B546" s="47"/>
      <c r="C546" s="47"/>
      <c r="D546" s="47"/>
    </row>
    <row r="547" spans="2:4" hidden="1">
      <c r="B547" s="47"/>
      <c r="C547" s="47"/>
      <c r="D547" s="47"/>
    </row>
    <row r="548" spans="2:4" hidden="1">
      <c r="B548" s="47"/>
      <c r="C548" s="47"/>
      <c r="D548" s="47"/>
    </row>
    <row r="549" spans="2:4" hidden="1">
      <c r="B549" s="47"/>
      <c r="C549" s="47"/>
      <c r="D549" s="47"/>
    </row>
    <row r="550" spans="2:4" hidden="1">
      <c r="B550" s="47"/>
      <c r="C550" s="47"/>
      <c r="D550" s="47"/>
    </row>
    <row r="551" spans="2:4" hidden="1">
      <c r="B551" s="47"/>
      <c r="C551" s="47"/>
      <c r="D551" s="47"/>
    </row>
    <row r="552" spans="2:4" hidden="1">
      <c r="B552" s="47"/>
      <c r="C552" s="47"/>
      <c r="D552" s="47"/>
    </row>
    <row r="553" spans="2:4" hidden="1">
      <c r="B553" s="47"/>
      <c r="C553" s="47"/>
      <c r="D553" s="47"/>
    </row>
    <row r="554" spans="2:4" hidden="1">
      <c r="B554" s="47"/>
      <c r="C554" s="47"/>
      <c r="D554" s="47"/>
    </row>
    <row r="555" spans="2:4" hidden="1">
      <c r="B555" s="47"/>
      <c r="C555" s="47"/>
      <c r="D555" s="47"/>
    </row>
    <row r="556" spans="2:4" hidden="1">
      <c r="B556" s="47"/>
      <c r="C556" s="47"/>
      <c r="D556" s="47"/>
    </row>
    <row r="557" spans="2:4" hidden="1">
      <c r="B557" s="47"/>
      <c r="C557" s="47"/>
      <c r="D557" s="47"/>
    </row>
    <row r="558" spans="2:4" hidden="1">
      <c r="B558" s="47"/>
      <c r="C558" s="47"/>
      <c r="D558" s="47"/>
    </row>
    <row r="559" spans="2:4" hidden="1">
      <c r="B559" s="47"/>
      <c r="C559" s="47"/>
      <c r="D559" s="47"/>
    </row>
    <row r="560" spans="2:4" hidden="1">
      <c r="B560" s="47"/>
      <c r="C560" s="47"/>
      <c r="D560" s="47"/>
    </row>
    <row r="561" spans="2:4" hidden="1">
      <c r="B561" s="47"/>
      <c r="C561" s="47"/>
      <c r="D561" s="47"/>
    </row>
    <row r="562" spans="2:4" hidden="1">
      <c r="B562" s="47"/>
      <c r="C562" s="47"/>
      <c r="D562" s="47"/>
    </row>
    <row r="563" spans="2:4" hidden="1">
      <c r="B563" s="47"/>
      <c r="C563" s="47"/>
      <c r="D563" s="47"/>
    </row>
    <row r="564" spans="2:4" hidden="1">
      <c r="B564" s="47"/>
      <c r="C564" s="47"/>
      <c r="D564" s="47"/>
    </row>
    <row r="565" spans="2:4" hidden="1">
      <c r="B565" s="47"/>
      <c r="C565" s="47"/>
      <c r="D565" s="47"/>
    </row>
    <row r="566" spans="2:4" hidden="1">
      <c r="B566" s="47"/>
      <c r="C566" s="47"/>
      <c r="D566" s="47"/>
    </row>
    <row r="567" spans="2:4" hidden="1">
      <c r="B567" s="47"/>
      <c r="C567" s="47"/>
      <c r="D567" s="47"/>
    </row>
    <row r="568" spans="2:4" hidden="1">
      <c r="B568" s="47"/>
      <c r="C568" s="47"/>
      <c r="D568" s="47"/>
    </row>
    <row r="569" spans="2:4" hidden="1">
      <c r="B569" s="47"/>
      <c r="C569" s="47"/>
      <c r="D569" s="47"/>
    </row>
    <row r="570" spans="2:4" hidden="1">
      <c r="B570" s="47"/>
      <c r="C570" s="47"/>
      <c r="D570" s="47"/>
    </row>
    <row r="571" spans="2:4" hidden="1">
      <c r="B571" s="47"/>
      <c r="C571" s="47"/>
      <c r="D571" s="47"/>
    </row>
    <row r="572" spans="2:4" hidden="1">
      <c r="B572" s="47"/>
      <c r="C572" s="47"/>
      <c r="D572" s="47"/>
    </row>
    <row r="573" spans="2:4" hidden="1">
      <c r="B573" s="47"/>
      <c r="C573" s="47"/>
      <c r="D573" s="47"/>
    </row>
    <row r="574" spans="2:4" hidden="1">
      <c r="B574" s="47"/>
      <c r="C574" s="47"/>
      <c r="D574" s="47"/>
    </row>
    <row r="575" spans="2:4" hidden="1">
      <c r="B575" s="47"/>
      <c r="C575" s="47"/>
      <c r="D575" s="47"/>
    </row>
    <row r="576" spans="2:4" hidden="1">
      <c r="B576" s="47"/>
      <c r="C576" s="47"/>
      <c r="D576" s="47"/>
    </row>
    <row r="577" spans="2:4" hidden="1">
      <c r="B577" s="47"/>
      <c r="C577" s="47"/>
      <c r="D577" s="47"/>
    </row>
    <row r="578" spans="2:4" hidden="1">
      <c r="B578" s="47"/>
      <c r="C578" s="47"/>
      <c r="D578" s="47"/>
    </row>
    <row r="579" spans="2:4" hidden="1">
      <c r="B579" s="47"/>
      <c r="C579" s="47"/>
      <c r="D579" s="47"/>
    </row>
    <row r="580" spans="2:4" hidden="1">
      <c r="B580" s="47"/>
      <c r="C580" s="47"/>
      <c r="D580" s="47"/>
    </row>
    <row r="581" spans="2:4" hidden="1">
      <c r="B581" s="47"/>
      <c r="C581" s="47"/>
      <c r="D581" s="47"/>
    </row>
    <row r="582" spans="2:4" hidden="1">
      <c r="B582" s="47"/>
      <c r="C582" s="47"/>
      <c r="D582" s="47"/>
    </row>
    <row r="583" spans="2:4" hidden="1">
      <c r="B583" s="47"/>
      <c r="C583" s="47"/>
      <c r="D583" s="47"/>
    </row>
    <row r="584" spans="2:4" hidden="1">
      <c r="B584" s="47"/>
      <c r="C584" s="47"/>
      <c r="D584" s="47"/>
    </row>
    <row r="585" spans="2:4" hidden="1">
      <c r="B585" s="47"/>
      <c r="C585" s="47"/>
      <c r="D585" s="47"/>
    </row>
    <row r="586" spans="2:4" hidden="1">
      <c r="B586" s="47"/>
      <c r="C586" s="47"/>
      <c r="D586" s="47"/>
    </row>
    <row r="587" spans="2:4" hidden="1">
      <c r="B587" s="47"/>
      <c r="C587" s="47"/>
      <c r="D587" s="47"/>
    </row>
    <row r="588" spans="2:4" hidden="1">
      <c r="B588" s="47"/>
      <c r="C588" s="47"/>
      <c r="D588" s="47"/>
    </row>
    <row r="589" spans="2:4" hidden="1">
      <c r="B589" s="47"/>
      <c r="C589" s="47"/>
      <c r="D589" s="47"/>
    </row>
    <row r="590" spans="2:4" hidden="1">
      <c r="B590" s="47"/>
      <c r="C590" s="47"/>
      <c r="D590" s="47"/>
    </row>
    <row r="591" spans="2:4" hidden="1">
      <c r="B591" s="47"/>
      <c r="C591" s="47"/>
      <c r="D591" s="47"/>
    </row>
    <row r="592" spans="2:4" hidden="1">
      <c r="B592" s="47"/>
      <c r="C592" s="47"/>
      <c r="D592" s="47"/>
    </row>
    <row r="593" spans="2:4" hidden="1">
      <c r="B593" s="47"/>
      <c r="C593" s="47"/>
      <c r="D593" s="47"/>
    </row>
    <row r="594" spans="2:4" hidden="1">
      <c r="B594" s="47"/>
      <c r="C594" s="47"/>
      <c r="D594" s="47"/>
    </row>
    <row r="595" spans="2:4" hidden="1">
      <c r="B595" s="47"/>
      <c r="C595" s="47"/>
      <c r="D595" s="47"/>
    </row>
    <row r="596" spans="2:4" hidden="1">
      <c r="B596" s="47"/>
      <c r="C596" s="47"/>
      <c r="D596" s="47"/>
    </row>
    <row r="597" spans="2:4" hidden="1">
      <c r="B597" s="47"/>
      <c r="C597" s="47"/>
      <c r="D597" s="47"/>
    </row>
    <row r="598" spans="2:4" hidden="1">
      <c r="B598" s="47"/>
      <c r="C598" s="47"/>
      <c r="D598" s="47"/>
    </row>
    <row r="599" spans="2:4" hidden="1">
      <c r="B599" s="47"/>
      <c r="C599" s="47"/>
      <c r="D599" s="47"/>
    </row>
    <row r="600" spans="2:4" hidden="1">
      <c r="B600" s="47"/>
      <c r="C600" s="47"/>
      <c r="D600" s="47"/>
    </row>
    <row r="601" spans="2:4" hidden="1">
      <c r="B601" s="47"/>
      <c r="C601" s="47"/>
      <c r="D601" s="47"/>
    </row>
    <row r="602" spans="2:4" hidden="1">
      <c r="B602" s="47"/>
      <c r="C602" s="47"/>
      <c r="D602" s="47"/>
    </row>
    <row r="603" spans="2:4" hidden="1">
      <c r="B603" s="47"/>
      <c r="C603" s="47"/>
      <c r="D603" s="47"/>
    </row>
    <row r="604" spans="2:4" hidden="1">
      <c r="B604" s="47"/>
      <c r="C604" s="47"/>
      <c r="D604" s="47"/>
    </row>
    <row r="605" spans="2:4" hidden="1">
      <c r="B605" s="47"/>
      <c r="C605" s="47"/>
      <c r="D605" s="47"/>
    </row>
    <row r="606" spans="2:4" hidden="1">
      <c r="B606" s="47"/>
      <c r="C606" s="47"/>
      <c r="D606" s="47"/>
    </row>
    <row r="607" spans="2:4" hidden="1">
      <c r="B607" s="47"/>
      <c r="C607" s="47"/>
      <c r="D607" s="47"/>
    </row>
    <row r="608" spans="2:4" hidden="1">
      <c r="B608" s="47"/>
      <c r="C608" s="47"/>
      <c r="D608" s="47"/>
    </row>
    <row r="609" spans="2:4" hidden="1">
      <c r="B609" s="47"/>
      <c r="C609" s="47"/>
      <c r="D609" s="47"/>
    </row>
    <row r="610" spans="2:4" hidden="1">
      <c r="B610" s="47"/>
      <c r="C610" s="47"/>
      <c r="D610" s="47"/>
    </row>
    <row r="611" spans="2:4" hidden="1">
      <c r="B611" s="47"/>
      <c r="C611" s="47"/>
      <c r="D611" s="47"/>
    </row>
    <row r="612" spans="2:4" hidden="1">
      <c r="B612" s="47"/>
      <c r="C612" s="47"/>
      <c r="D612" s="47"/>
    </row>
    <row r="613" spans="2:4" hidden="1">
      <c r="B613" s="47"/>
      <c r="C613" s="47"/>
      <c r="D613" s="47"/>
    </row>
    <row r="614" spans="2:4" hidden="1">
      <c r="B614" s="47"/>
      <c r="C614" s="47"/>
      <c r="D614" s="47"/>
    </row>
    <row r="615" spans="2:4" hidden="1">
      <c r="B615" s="47"/>
      <c r="C615" s="47"/>
      <c r="D615" s="47"/>
    </row>
    <row r="616" spans="2:4" hidden="1">
      <c r="B616" s="47"/>
      <c r="C616" s="47"/>
      <c r="D616" s="47"/>
    </row>
    <row r="617" spans="2:4" hidden="1">
      <c r="B617" s="47"/>
      <c r="C617" s="47"/>
      <c r="D617" s="47"/>
    </row>
    <row r="618" spans="2:4" hidden="1">
      <c r="B618" s="47"/>
      <c r="C618" s="47"/>
      <c r="D618" s="47"/>
    </row>
    <row r="619" spans="2:4" hidden="1">
      <c r="B619" s="47"/>
      <c r="C619" s="47"/>
      <c r="D619" s="47"/>
    </row>
    <row r="620" spans="2:4" hidden="1">
      <c r="B620" s="47"/>
      <c r="C620" s="47"/>
      <c r="D620" s="47"/>
    </row>
    <row r="621" spans="2:4" hidden="1">
      <c r="B621" s="47"/>
      <c r="C621" s="47"/>
      <c r="D621" s="47"/>
    </row>
    <row r="622" spans="2:4" hidden="1">
      <c r="B622" s="47"/>
      <c r="C622" s="47"/>
      <c r="D622" s="47"/>
    </row>
    <row r="623" spans="2:4" hidden="1">
      <c r="B623" s="47"/>
      <c r="C623" s="47"/>
      <c r="D623" s="47"/>
    </row>
    <row r="624" spans="2:4" hidden="1">
      <c r="B624" s="47"/>
      <c r="C624" s="47"/>
      <c r="D624" s="47"/>
    </row>
    <row r="625" spans="2:4" hidden="1">
      <c r="B625" s="47"/>
      <c r="C625" s="47"/>
      <c r="D625" s="47"/>
    </row>
    <row r="626" spans="2:4" hidden="1">
      <c r="B626" s="47"/>
      <c r="C626" s="47"/>
      <c r="D626" s="47"/>
    </row>
    <row r="627" spans="2:4" hidden="1">
      <c r="B627" s="47"/>
      <c r="C627" s="47"/>
      <c r="D627" s="47"/>
    </row>
    <row r="628" spans="2:4" hidden="1">
      <c r="B628" s="47"/>
      <c r="C628" s="47"/>
      <c r="D628" s="47"/>
    </row>
    <row r="629" spans="2:4" hidden="1">
      <c r="B629" s="47"/>
      <c r="C629" s="47"/>
      <c r="D629" s="47"/>
    </row>
    <row r="630" spans="2:4" hidden="1">
      <c r="B630" s="47"/>
      <c r="C630" s="47"/>
      <c r="D630" s="47"/>
    </row>
    <row r="631" spans="2:4" hidden="1">
      <c r="B631" s="47"/>
      <c r="C631" s="47"/>
      <c r="D631" s="47"/>
    </row>
    <row r="632" spans="2:4" hidden="1">
      <c r="B632" s="47"/>
      <c r="C632" s="47"/>
      <c r="D632" s="47"/>
    </row>
    <row r="633" spans="2:4" hidden="1">
      <c r="B633" s="47"/>
      <c r="C633" s="47"/>
      <c r="D633" s="47"/>
    </row>
    <row r="634" spans="2:4" hidden="1">
      <c r="B634" s="47"/>
      <c r="C634" s="47"/>
      <c r="D634" s="47"/>
    </row>
    <row r="635" spans="2:4" hidden="1">
      <c r="B635" s="47"/>
      <c r="C635" s="47"/>
      <c r="D635" s="47"/>
    </row>
    <row r="636" spans="2:4" hidden="1">
      <c r="B636" s="47"/>
      <c r="C636" s="47"/>
      <c r="D636" s="47"/>
    </row>
    <row r="637" spans="2:4" hidden="1">
      <c r="B637" s="47"/>
      <c r="C637" s="47"/>
      <c r="D637" s="47"/>
    </row>
    <row r="638" spans="2:4" hidden="1">
      <c r="B638" s="47"/>
      <c r="C638" s="47"/>
      <c r="D638" s="47"/>
    </row>
    <row r="639" spans="2:4" hidden="1">
      <c r="B639" s="47"/>
      <c r="C639" s="47"/>
      <c r="D639" s="47"/>
    </row>
    <row r="640" spans="2:4" hidden="1">
      <c r="B640" s="47"/>
      <c r="C640" s="47"/>
      <c r="D640" s="47"/>
    </row>
    <row r="641" spans="2:4" hidden="1">
      <c r="B641" s="47"/>
      <c r="C641" s="47"/>
      <c r="D641" s="47"/>
    </row>
    <row r="642" spans="2:4" hidden="1">
      <c r="B642" s="47"/>
      <c r="C642" s="47"/>
      <c r="D642" s="47"/>
    </row>
    <row r="643" spans="2:4" hidden="1">
      <c r="B643" s="47"/>
      <c r="C643" s="47"/>
      <c r="D643" s="47"/>
    </row>
    <row r="644" spans="2:4" hidden="1">
      <c r="B644" s="47"/>
      <c r="C644" s="47"/>
      <c r="D644" s="47"/>
    </row>
    <row r="645" spans="2:4" hidden="1">
      <c r="B645" s="47"/>
      <c r="C645" s="47"/>
      <c r="D645" s="47"/>
    </row>
    <row r="646" spans="2:4" hidden="1">
      <c r="B646" s="47"/>
      <c r="C646" s="47"/>
      <c r="D646" s="47"/>
    </row>
    <row r="647" spans="2:4" hidden="1">
      <c r="B647" s="47"/>
      <c r="C647" s="47"/>
      <c r="D647" s="47"/>
    </row>
    <row r="648" spans="2:4" hidden="1">
      <c r="B648" s="47"/>
      <c r="C648" s="47"/>
      <c r="D648" s="47"/>
    </row>
    <row r="649" spans="2:4" hidden="1">
      <c r="B649" s="47"/>
      <c r="C649" s="47"/>
      <c r="D649" s="47"/>
    </row>
    <row r="650" spans="2:4" hidden="1">
      <c r="B650" s="47"/>
      <c r="C650" s="47"/>
      <c r="D650" s="47"/>
    </row>
    <row r="651" spans="2:4" hidden="1">
      <c r="B651" s="47"/>
      <c r="C651" s="47"/>
      <c r="D651" s="47"/>
    </row>
    <row r="652" spans="2:4" hidden="1">
      <c r="B652" s="47"/>
      <c r="C652" s="47"/>
      <c r="D652" s="47"/>
    </row>
    <row r="653" spans="2:4" hidden="1">
      <c r="B653" s="47"/>
      <c r="C653" s="47"/>
      <c r="D653" s="47"/>
    </row>
    <row r="654" spans="2:4" hidden="1">
      <c r="B654" s="47"/>
      <c r="C654" s="47"/>
      <c r="D654" s="47"/>
    </row>
    <row r="655" spans="2:4" hidden="1">
      <c r="B655" s="47"/>
      <c r="C655" s="47"/>
      <c r="D655" s="47"/>
    </row>
    <row r="656" spans="2:4" hidden="1">
      <c r="B656" s="47"/>
      <c r="C656" s="47"/>
      <c r="D656" s="47"/>
    </row>
    <row r="657" spans="2:4" hidden="1">
      <c r="B657" s="47"/>
      <c r="C657" s="47"/>
      <c r="D657" s="47"/>
    </row>
    <row r="658" spans="2:4" hidden="1">
      <c r="B658" s="47"/>
      <c r="C658" s="47"/>
      <c r="D658" s="47"/>
    </row>
    <row r="659" spans="2:4" hidden="1">
      <c r="B659" s="47"/>
      <c r="C659" s="47"/>
      <c r="D659" s="47"/>
    </row>
    <row r="660" spans="2:4" hidden="1">
      <c r="B660" s="47"/>
      <c r="C660" s="47"/>
      <c r="D660" s="47"/>
    </row>
    <row r="661" spans="2:4" hidden="1">
      <c r="B661" s="47"/>
      <c r="C661" s="47"/>
      <c r="D661" s="47"/>
    </row>
    <row r="662" spans="2:4" hidden="1">
      <c r="B662" s="47"/>
      <c r="C662" s="47"/>
      <c r="D662" s="47"/>
    </row>
    <row r="663" spans="2:4" hidden="1">
      <c r="B663" s="47"/>
      <c r="C663" s="47"/>
      <c r="D663" s="47"/>
    </row>
    <row r="664" spans="2:4" hidden="1">
      <c r="B664" s="47"/>
      <c r="C664" s="47"/>
      <c r="D664" s="47"/>
    </row>
    <row r="665" spans="2:4" hidden="1">
      <c r="B665" s="47"/>
      <c r="C665" s="47"/>
      <c r="D665" s="47"/>
    </row>
    <row r="666" spans="2:4" hidden="1">
      <c r="B666" s="47"/>
      <c r="C666" s="47"/>
      <c r="D666" s="47"/>
    </row>
    <row r="667" spans="2:4" hidden="1">
      <c r="B667" s="47"/>
      <c r="C667" s="47"/>
      <c r="D667" s="47"/>
    </row>
    <row r="668" spans="2:4" hidden="1">
      <c r="B668" s="47"/>
      <c r="C668" s="47"/>
      <c r="D668" s="47"/>
    </row>
    <row r="669" spans="2:4" hidden="1">
      <c r="B669" s="47"/>
      <c r="C669" s="47"/>
      <c r="D669" s="47"/>
    </row>
    <row r="670" spans="2:4" hidden="1">
      <c r="B670" s="47"/>
      <c r="C670" s="47"/>
      <c r="D670" s="47"/>
    </row>
    <row r="671" spans="2:4" hidden="1">
      <c r="B671" s="47"/>
      <c r="C671" s="47"/>
      <c r="D671" s="47"/>
    </row>
    <row r="672" spans="2:4" hidden="1">
      <c r="B672" s="47"/>
      <c r="C672" s="47"/>
      <c r="D672" s="47"/>
    </row>
    <row r="673" spans="2:4" hidden="1">
      <c r="B673" s="47"/>
      <c r="C673" s="47"/>
      <c r="D673" s="47"/>
    </row>
    <row r="674" spans="2:4" hidden="1">
      <c r="B674" s="47"/>
      <c r="C674" s="47"/>
      <c r="D674" s="47"/>
    </row>
    <row r="675" spans="2:4" hidden="1">
      <c r="B675" s="47"/>
      <c r="C675" s="47"/>
      <c r="D675" s="47"/>
    </row>
    <row r="676" spans="2:4" hidden="1">
      <c r="B676" s="47"/>
      <c r="C676" s="47"/>
      <c r="D676" s="47"/>
    </row>
    <row r="677" spans="2:4" hidden="1">
      <c r="B677" s="47"/>
      <c r="C677" s="47"/>
      <c r="D677" s="47"/>
    </row>
    <row r="678" spans="2:4" hidden="1">
      <c r="B678" s="47"/>
      <c r="C678" s="47"/>
      <c r="D678" s="47"/>
    </row>
    <row r="679" spans="2:4" hidden="1">
      <c r="B679" s="47"/>
      <c r="C679" s="47"/>
      <c r="D679" s="47"/>
    </row>
    <row r="680" spans="2:4" hidden="1">
      <c r="B680" s="47"/>
      <c r="C680" s="47"/>
      <c r="D680" s="47"/>
    </row>
    <row r="681" spans="2:4" hidden="1">
      <c r="B681" s="47"/>
      <c r="C681" s="47"/>
      <c r="D681" s="47"/>
    </row>
    <row r="682" spans="2:4" hidden="1">
      <c r="B682" s="47"/>
      <c r="C682" s="47"/>
      <c r="D682" s="47"/>
    </row>
    <row r="683" spans="2:4" hidden="1">
      <c r="B683" s="47"/>
      <c r="C683" s="47"/>
      <c r="D683" s="47"/>
    </row>
    <row r="684" spans="2:4" hidden="1">
      <c r="B684" s="47"/>
      <c r="C684" s="47"/>
      <c r="D684" s="47"/>
    </row>
    <row r="685" spans="2:4" hidden="1">
      <c r="B685" s="47"/>
      <c r="C685" s="47"/>
      <c r="D685" s="47"/>
    </row>
    <row r="686" spans="2:4" hidden="1">
      <c r="B686" s="47"/>
      <c r="C686" s="47"/>
      <c r="D686" s="47"/>
    </row>
    <row r="687" spans="2:4" hidden="1">
      <c r="B687" s="47"/>
      <c r="C687" s="47"/>
      <c r="D687" s="47"/>
    </row>
    <row r="688" spans="2:4" hidden="1">
      <c r="B688" s="47"/>
      <c r="C688" s="47"/>
      <c r="D688" s="47"/>
    </row>
    <row r="689" spans="2:4" hidden="1">
      <c r="B689" s="47"/>
      <c r="C689" s="47"/>
      <c r="D689" s="47"/>
    </row>
    <row r="690" spans="2:4" hidden="1">
      <c r="B690" s="47"/>
      <c r="C690" s="47"/>
      <c r="D690" s="47"/>
    </row>
    <row r="691" spans="2:4" hidden="1">
      <c r="B691" s="47"/>
      <c r="C691" s="47"/>
      <c r="D691" s="47"/>
    </row>
    <row r="692" spans="2:4" hidden="1">
      <c r="B692" s="47"/>
      <c r="C692" s="47"/>
      <c r="D692" s="47"/>
    </row>
    <row r="693" spans="2:4" hidden="1">
      <c r="B693" s="47"/>
      <c r="C693" s="47"/>
      <c r="D693" s="47"/>
    </row>
    <row r="694" spans="2:4" hidden="1">
      <c r="B694" s="47"/>
      <c r="C694" s="47"/>
      <c r="D694" s="47"/>
    </row>
    <row r="695" spans="2:4" hidden="1">
      <c r="B695" s="47"/>
      <c r="C695" s="47"/>
      <c r="D695" s="47"/>
    </row>
    <row r="696" spans="2:4" hidden="1">
      <c r="B696" s="47"/>
      <c r="C696" s="47"/>
      <c r="D696" s="47"/>
    </row>
    <row r="697" spans="2:4" hidden="1">
      <c r="B697" s="47"/>
      <c r="C697" s="47"/>
      <c r="D697" s="47"/>
    </row>
    <row r="698" spans="2:4" hidden="1">
      <c r="B698" s="47"/>
      <c r="C698" s="47"/>
      <c r="D698" s="47"/>
    </row>
    <row r="699" spans="2:4" hidden="1">
      <c r="B699" s="47"/>
      <c r="C699" s="47"/>
      <c r="D699" s="47"/>
    </row>
    <row r="700" spans="2:4" hidden="1">
      <c r="B700" s="47"/>
      <c r="C700" s="47"/>
      <c r="D700" s="47"/>
    </row>
    <row r="701" spans="2:4" hidden="1">
      <c r="B701" s="47"/>
      <c r="C701" s="47"/>
      <c r="D701" s="47"/>
    </row>
    <row r="702" spans="2:4" hidden="1">
      <c r="B702" s="47"/>
      <c r="C702" s="47"/>
      <c r="D702" s="47"/>
    </row>
    <row r="703" spans="2:4" hidden="1">
      <c r="B703" s="47"/>
      <c r="C703" s="47"/>
      <c r="D703" s="47"/>
    </row>
    <row r="704" spans="2:4" hidden="1">
      <c r="B704" s="47"/>
      <c r="C704" s="47"/>
      <c r="D704" s="47"/>
    </row>
    <row r="705" spans="2:4" hidden="1">
      <c r="B705" s="47"/>
      <c r="C705" s="47"/>
      <c r="D705" s="47"/>
    </row>
    <row r="706" spans="2:4" hidden="1">
      <c r="B706" s="47"/>
      <c r="C706" s="47"/>
      <c r="D706" s="47"/>
    </row>
    <row r="707" spans="2:4" hidden="1">
      <c r="B707" s="47"/>
      <c r="C707" s="47"/>
      <c r="D707" s="47"/>
    </row>
    <row r="708" spans="2:4" hidden="1">
      <c r="B708" s="47"/>
      <c r="C708" s="47"/>
      <c r="D708" s="47"/>
    </row>
    <row r="709" spans="2:4" hidden="1">
      <c r="B709" s="47"/>
      <c r="C709" s="47"/>
      <c r="D709" s="47"/>
    </row>
    <row r="710" spans="2:4" hidden="1">
      <c r="B710" s="47"/>
      <c r="C710" s="47"/>
      <c r="D710" s="47"/>
    </row>
    <row r="711" spans="2:4" hidden="1">
      <c r="B711" s="47"/>
      <c r="C711" s="47"/>
      <c r="D711" s="47"/>
    </row>
    <row r="712" spans="2:4" hidden="1">
      <c r="B712" s="47"/>
      <c r="C712" s="47"/>
      <c r="D712" s="47"/>
    </row>
    <row r="713" spans="2:4" hidden="1">
      <c r="B713" s="47"/>
      <c r="C713" s="47"/>
      <c r="D713" s="47"/>
    </row>
    <row r="714" spans="2:4" hidden="1">
      <c r="B714" s="47"/>
      <c r="C714" s="47"/>
      <c r="D714" s="47"/>
    </row>
    <row r="715" spans="2:4" hidden="1">
      <c r="B715" s="47"/>
      <c r="C715" s="47"/>
      <c r="D715" s="47"/>
    </row>
    <row r="716" spans="2:4" hidden="1">
      <c r="B716" s="47"/>
      <c r="C716" s="47"/>
      <c r="D716" s="47"/>
    </row>
    <row r="717" spans="2:4" hidden="1">
      <c r="B717" s="47"/>
      <c r="C717" s="47"/>
      <c r="D717" s="47"/>
    </row>
    <row r="718" spans="2:4" hidden="1">
      <c r="B718" s="47"/>
      <c r="C718" s="47"/>
      <c r="D718" s="47"/>
    </row>
    <row r="719" spans="2:4" hidden="1">
      <c r="B719" s="47"/>
      <c r="C719" s="47"/>
      <c r="D719" s="47"/>
    </row>
    <row r="720" spans="2:4" hidden="1">
      <c r="B720" s="47"/>
      <c r="C720" s="47"/>
      <c r="D720" s="47"/>
    </row>
    <row r="721" spans="2:4" hidden="1">
      <c r="B721" s="47"/>
      <c r="C721" s="47"/>
      <c r="D721" s="47"/>
    </row>
    <row r="722" spans="2:4" hidden="1">
      <c r="B722" s="47"/>
      <c r="C722" s="47"/>
      <c r="D722" s="47"/>
    </row>
    <row r="723" spans="2:4" hidden="1">
      <c r="B723" s="47"/>
      <c r="C723" s="47"/>
      <c r="D723" s="47"/>
    </row>
    <row r="724" spans="2:4" hidden="1">
      <c r="B724" s="47"/>
      <c r="C724" s="47"/>
      <c r="D724" s="47"/>
    </row>
    <row r="725" spans="2:4" hidden="1">
      <c r="B725" s="47"/>
      <c r="C725" s="47"/>
      <c r="D725" s="47"/>
    </row>
    <row r="726" spans="2:4" hidden="1">
      <c r="B726" s="47"/>
      <c r="C726" s="47"/>
      <c r="D726" s="47"/>
    </row>
    <row r="727" spans="2:4" hidden="1">
      <c r="B727" s="47"/>
      <c r="C727" s="47"/>
      <c r="D727" s="47"/>
    </row>
    <row r="728" spans="2:4" hidden="1">
      <c r="B728" s="47"/>
      <c r="C728" s="47"/>
      <c r="D728" s="47"/>
    </row>
    <row r="729" spans="2:4" hidden="1">
      <c r="B729" s="47"/>
      <c r="C729" s="47"/>
      <c r="D729" s="47"/>
    </row>
    <row r="730" spans="2:4" hidden="1">
      <c r="B730" s="47"/>
      <c r="C730" s="47"/>
      <c r="D730" s="47"/>
    </row>
    <row r="731" spans="2:4" hidden="1">
      <c r="B731" s="47"/>
      <c r="C731" s="47"/>
      <c r="D731" s="47"/>
    </row>
    <row r="732" spans="2:4" hidden="1">
      <c r="B732" s="47"/>
      <c r="C732" s="47"/>
      <c r="D732" s="47"/>
    </row>
    <row r="733" spans="2:4" hidden="1">
      <c r="B733" s="47"/>
      <c r="C733" s="47"/>
      <c r="D733" s="47"/>
    </row>
    <row r="734" spans="2:4" hidden="1">
      <c r="B734" s="47"/>
      <c r="C734" s="47"/>
      <c r="D734" s="47"/>
    </row>
    <row r="735" spans="2:4" hidden="1">
      <c r="B735" s="47"/>
      <c r="C735" s="47"/>
      <c r="D735" s="47"/>
    </row>
    <row r="736" spans="2:4" hidden="1">
      <c r="B736" s="47"/>
      <c r="C736" s="47"/>
      <c r="D736" s="47"/>
    </row>
    <row r="737" spans="2:4" hidden="1">
      <c r="B737" s="47"/>
      <c r="C737" s="47"/>
      <c r="D737" s="47"/>
    </row>
    <row r="738" spans="2:4" hidden="1">
      <c r="B738" s="47"/>
      <c r="C738" s="47"/>
      <c r="D738" s="47"/>
    </row>
    <row r="739" spans="2:4" hidden="1">
      <c r="B739" s="47"/>
      <c r="C739" s="47"/>
      <c r="D739" s="47"/>
    </row>
    <row r="740" spans="2:4" hidden="1">
      <c r="B740" s="47"/>
      <c r="C740" s="47"/>
      <c r="D740" s="47"/>
    </row>
    <row r="741" spans="2:4" hidden="1">
      <c r="B741" s="47"/>
      <c r="C741" s="47"/>
      <c r="D741" s="47"/>
    </row>
    <row r="742" spans="2:4" hidden="1">
      <c r="B742" s="47"/>
      <c r="C742" s="47"/>
      <c r="D742" s="47"/>
    </row>
    <row r="743" spans="2:4" hidden="1">
      <c r="B743" s="47"/>
      <c r="C743" s="47"/>
      <c r="D743" s="47"/>
    </row>
    <row r="744" spans="2:4" hidden="1">
      <c r="B744" s="47"/>
      <c r="C744" s="47"/>
      <c r="D744" s="47"/>
    </row>
    <row r="745" spans="2:4" hidden="1">
      <c r="B745" s="47"/>
      <c r="C745" s="47"/>
      <c r="D745" s="47"/>
    </row>
    <row r="746" spans="2:4" hidden="1">
      <c r="B746" s="47"/>
      <c r="C746" s="47"/>
      <c r="D746" s="47"/>
    </row>
    <row r="747" spans="2:4" hidden="1">
      <c r="B747" s="47"/>
      <c r="C747" s="47"/>
      <c r="D747" s="47"/>
    </row>
    <row r="748" spans="2:4" hidden="1">
      <c r="B748" s="47"/>
      <c r="C748" s="47"/>
      <c r="D748" s="47"/>
    </row>
    <row r="749" spans="2:4" hidden="1">
      <c r="B749" s="47"/>
      <c r="C749" s="47"/>
      <c r="D749" s="47"/>
    </row>
    <row r="750" spans="2:4" hidden="1">
      <c r="B750" s="47"/>
      <c r="C750" s="47"/>
      <c r="D750" s="47"/>
    </row>
    <row r="751" spans="2:4" hidden="1">
      <c r="B751" s="47"/>
      <c r="C751" s="47"/>
      <c r="D751" s="47"/>
    </row>
    <row r="752" spans="2:4" hidden="1">
      <c r="B752" s="47"/>
      <c r="C752" s="47"/>
      <c r="D752" s="47"/>
    </row>
    <row r="753" spans="2:4" hidden="1">
      <c r="B753" s="47"/>
      <c r="C753" s="47"/>
      <c r="D753" s="47"/>
    </row>
    <row r="754" spans="2:4" hidden="1">
      <c r="B754" s="47"/>
      <c r="C754" s="47"/>
      <c r="D754" s="47"/>
    </row>
    <row r="755" spans="2:4" hidden="1">
      <c r="B755" s="47"/>
      <c r="C755" s="47"/>
      <c r="D755" s="47"/>
    </row>
    <row r="756" spans="2:4" hidden="1">
      <c r="B756" s="47"/>
      <c r="C756" s="47"/>
      <c r="D756" s="47"/>
    </row>
    <row r="757" spans="2:4" hidden="1">
      <c r="B757" s="47"/>
      <c r="C757" s="47"/>
      <c r="D757" s="47"/>
    </row>
    <row r="758" spans="2:4" hidden="1">
      <c r="B758" s="47"/>
      <c r="C758" s="47"/>
      <c r="D758" s="47"/>
    </row>
    <row r="759" spans="2:4" hidden="1">
      <c r="B759" s="47"/>
      <c r="C759" s="47"/>
      <c r="D759" s="47"/>
    </row>
    <row r="760" spans="2:4" hidden="1">
      <c r="B760" s="47"/>
      <c r="C760" s="47"/>
      <c r="D760" s="47"/>
    </row>
    <row r="761" spans="2:4" hidden="1">
      <c r="B761" s="47"/>
      <c r="C761" s="47"/>
      <c r="D761" s="47"/>
    </row>
    <row r="762" spans="2:4" hidden="1">
      <c r="B762" s="47"/>
      <c r="C762" s="47"/>
      <c r="D762" s="47"/>
    </row>
    <row r="763" spans="2:4" hidden="1">
      <c r="B763" s="47"/>
      <c r="C763" s="47"/>
      <c r="D763" s="47"/>
    </row>
    <row r="764" spans="2:4" hidden="1">
      <c r="B764" s="47"/>
      <c r="C764" s="47"/>
      <c r="D764" s="47"/>
    </row>
    <row r="765" spans="2:4" hidden="1">
      <c r="B765" s="47"/>
      <c r="C765" s="47"/>
      <c r="D765" s="47"/>
    </row>
    <row r="766" spans="2:4" hidden="1">
      <c r="B766" s="47"/>
      <c r="C766" s="47"/>
      <c r="D766" s="47"/>
    </row>
    <row r="767" spans="2:4" hidden="1">
      <c r="B767" s="47"/>
      <c r="C767" s="47"/>
      <c r="D767" s="47"/>
    </row>
    <row r="768" spans="2:4" hidden="1">
      <c r="B768" s="47"/>
      <c r="C768" s="47"/>
      <c r="D768" s="47"/>
    </row>
    <row r="769" spans="2:4" hidden="1">
      <c r="B769" s="47"/>
      <c r="C769" s="47"/>
      <c r="D769" s="47"/>
    </row>
    <row r="770" spans="2:4" hidden="1">
      <c r="B770" s="47"/>
      <c r="C770" s="47"/>
      <c r="D770" s="47"/>
    </row>
    <row r="771" spans="2:4" hidden="1">
      <c r="B771" s="47"/>
      <c r="C771" s="47"/>
      <c r="D771" s="47"/>
    </row>
    <row r="772" spans="2:4" hidden="1">
      <c r="B772" s="47"/>
      <c r="C772" s="47"/>
      <c r="D772" s="47"/>
    </row>
    <row r="773" spans="2:4" hidden="1">
      <c r="B773" s="47"/>
      <c r="C773" s="47"/>
      <c r="D773" s="47"/>
    </row>
    <row r="774" spans="2:4" hidden="1">
      <c r="B774" s="47"/>
      <c r="C774" s="47"/>
      <c r="D774" s="47"/>
    </row>
    <row r="775" spans="2:4" hidden="1">
      <c r="B775" s="47"/>
      <c r="C775" s="47"/>
      <c r="D775" s="47"/>
    </row>
    <row r="776" spans="2:4" hidden="1">
      <c r="B776" s="47"/>
      <c r="C776" s="47"/>
      <c r="D776" s="47"/>
    </row>
    <row r="777" spans="2:4" hidden="1">
      <c r="B777" s="47"/>
      <c r="C777" s="47"/>
      <c r="D777" s="47"/>
    </row>
    <row r="778" spans="2:4" hidden="1">
      <c r="B778" s="47"/>
      <c r="C778" s="47"/>
      <c r="D778" s="47"/>
    </row>
    <row r="779" spans="2:4" hidden="1">
      <c r="B779" s="47"/>
      <c r="C779" s="47"/>
      <c r="D779" s="47"/>
    </row>
    <row r="780" spans="2:4" hidden="1">
      <c r="B780" s="47"/>
      <c r="C780" s="47"/>
      <c r="D780" s="47"/>
    </row>
    <row r="781" spans="2:4" hidden="1">
      <c r="B781" s="47"/>
      <c r="C781" s="47"/>
      <c r="D781" s="47"/>
    </row>
    <row r="782" spans="2:4" hidden="1">
      <c r="B782" s="47"/>
      <c r="C782" s="47"/>
      <c r="D782" s="47"/>
    </row>
    <row r="783" spans="2:4" hidden="1">
      <c r="B783" s="47"/>
      <c r="C783" s="47"/>
      <c r="D783" s="47"/>
    </row>
    <row r="784" spans="2:4" hidden="1">
      <c r="B784" s="47"/>
      <c r="C784" s="47"/>
      <c r="D784" s="47"/>
    </row>
    <row r="785" spans="2:4" hidden="1">
      <c r="B785" s="47"/>
      <c r="C785" s="47"/>
      <c r="D785" s="47"/>
    </row>
    <row r="786" spans="2:4" hidden="1">
      <c r="B786" s="47"/>
      <c r="C786" s="47"/>
      <c r="D786" s="47"/>
    </row>
    <row r="787" spans="2:4" hidden="1">
      <c r="B787" s="47"/>
      <c r="C787" s="47"/>
      <c r="D787" s="47"/>
    </row>
    <row r="788" spans="2:4" hidden="1">
      <c r="B788" s="47"/>
      <c r="C788" s="47"/>
      <c r="D788" s="47"/>
    </row>
    <row r="789" spans="2:4" hidden="1">
      <c r="B789" s="47"/>
      <c r="C789" s="47"/>
      <c r="D789" s="47"/>
    </row>
    <row r="790" spans="2:4" hidden="1">
      <c r="B790" s="47"/>
      <c r="C790" s="47"/>
      <c r="D790" s="47"/>
    </row>
    <row r="791" spans="2:4" hidden="1">
      <c r="B791" s="47"/>
      <c r="C791" s="47"/>
      <c r="D791" s="47"/>
    </row>
    <row r="792" spans="2:4" hidden="1">
      <c r="B792" s="47"/>
      <c r="C792" s="47"/>
      <c r="D792" s="47"/>
    </row>
    <row r="793" spans="2:4" hidden="1">
      <c r="B793" s="47"/>
      <c r="C793" s="47"/>
      <c r="D793" s="47"/>
    </row>
    <row r="794" spans="2:4" hidden="1">
      <c r="B794" s="47"/>
      <c r="C794" s="47"/>
      <c r="D794" s="47"/>
    </row>
    <row r="795" spans="2:4" hidden="1">
      <c r="B795" s="47"/>
      <c r="C795" s="47"/>
      <c r="D795" s="47"/>
    </row>
    <row r="796" spans="2:4" hidden="1">
      <c r="B796" s="47"/>
      <c r="C796" s="47"/>
      <c r="D796" s="47"/>
    </row>
    <row r="797" spans="2:4" hidden="1">
      <c r="B797" s="47"/>
      <c r="C797" s="47"/>
      <c r="D797" s="47"/>
    </row>
    <row r="798" spans="2:4" hidden="1">
      <c r="B798" s="47"/>
      <c r="C798" s="47"/>
      <c r="D798" s="47"/>
    </row>
    <row r="799" spans="2:4" hidden="1">
      <c r="B799" s="47"/>
      <c r="C799" s="47"/>
      <c r="D799" s="47"/>
    </row>
    <row r="800" spans="2:4" hidden="1">
      <c r="B800" s="47"/>
      <c r="C800" s="47"/>
      <c r="D800" s="47"/>
    </row>
    <row r="801" spans="2:4" hidden="1">
      <c r="B801" s="47"/>
      <c r="C801" s="47"/>
      <c r="D801" s="47"/>
    </row>
    <row r="802" spans="2:4" hidden="1">
      <c r="B802" s="47"/>
      <c r="C802" s="47"/>
      <c r="D802" s="47"/>
    </row>
    <row r="803" spans="2:4" hidden="1">
      <c r="B803" s="47"/>
      <c r="C803" s="47"/>
      <c r="D803" s="47"/>
    </row>
    <row r="804" spans="2:4" hidden="1">
      <c r="B804" s="47"/>
      <c r="C804" s="47"/>
      <c r="D804" s="47"/>
    </row>
    <row r="805" spans="2:4" hidden="1">
      <c r="B805" s="47"/>
      <c r="C805" s="47"/>
      <c r="D805" s="47"/>
    </row>
    <row r="806" spans="2:4" hidden="1">
      <c r="B806" s="47"/>
      <c r="C806" s="47"/>
      <c r="D806" s="47"/>
    </row>
    <row r="807" spans="2:4" hidden="1">
      <c r="B807" s="47"/>
      <c r="C807" s="47"/>
      <c r="D807" s="47"/>
    </row>
    <row r="808" spans="2:4" hidden="1">
      <c r="B808" s="47"/>
      <c r="C808" s="47"/>
      <c r="D808" s="47"/>
    </row>
    <row r="809" spans="2:4" hidden="1">
      <c r="B809" s="47"/>
      <c r="C809" s="47"/>
      <c r="D809" s="47"/>
    </row>
    <row r="810" spans="2:4" hidden="1">
      <c r="B810" s="47"/>
      <c r="C810" s="47"/>
      <c r="D810" s="47"/>
    </row>
    <row r="811" spans="2:4" hidden="1">
      <c r="B811" s="47"/>
      <c r="C811" s="47"/>
      <c r="D811" s="47"/>
    </row>
    <row r="812" spans="2:4" hidden="1">
      <c r="B812" s="47"/>
      <c r="C812" s="47"/>
      <c r="D812" s="47"/>
    </row>
    <row r="813" spans="2:4" hidden="1">
      <c r="B813" s="47"/>
      <c r="C813" s="47"/>
      <c r="D813" s="47"/>
    </row>
    <row r="814" spans="2:4" hidden="1">
      <c r="B814" s="47"/>
      <c r="C814" s="47"/>
      <c r="D814" s="47"/>
    </row>
    <row r="815" spans="2:4" hidden="1">
      <c r="B815" s="47"/>
      <c r="C815" s="47"/>
      <c r="D815" s="47"/>
    </row>
    <row r="816" spans="2:4" hidden="1">
      <c r="B816" s="47"/>
      <c r="C816" s="47"/>
      <c r="D816" s="47"/>
    </row>
    <row r="817" spans="2:4" hidden="1">
      <c r="B817" s="47"/>
      <c r="C817" s="47"/>
      <c r="D817" s="47"/>
    </row>
    <row r="818" spans="2:4" hidden="1">
      <c r="B818" s="47"/>
      <c r="C818" s="47"/>
      <c r="D818" s="47"/>
    </row>
    <row r="819" spans="2:4" hidden="1">
      <c r="B819" s="47"/>
      <c r="C819" s="47"/>
      <c r="D819" s="47"/>
    </row>
    <row r="820" spans="2:4" hidden="1">
      <c r="B820" s="47"/>
      <c r="C820" s="47"/>
      <c r="D820" s="47"/>
    </row>
    <row r="821" spans="2:4" hidden="1">
      <c r="B821" s="47"/>
      <c r="C821" s="47"/>
      <c r="D821" s="47"/>
    </row>
    <row r="822" spans="2:4" hidden="1">
      <c r="B822" s="47"/>
      <c r="C822" s="47"/>
      <c r="D822" s="47"/>
    </row>
    <row r="823" spans="2:4" hidden="1">
      <c r="B823" s="47"/>
      <c r="C823" s="47"/>
      <c r="D823" s="47"/>
    </row>
    <row r="824" spans="2:4" hidden="1">
      <c r="B824" s="47"/>
      <c r="C824" s="47"/>
      <c r="D824" s="47"/>
    </row>
    <row r="825" spans="2:4" hidden="1">
      <c r="B825" s="47"/>
      <c r="C825" s="47"/>
      <c r="D825" s="47"/>
    </row>
    <row r="826" spans="2:4" hidden="1">
      <c r="B826" s="47"/>
      <c r="C826" s="47"/>
      <c r="D826" s="47"/>
    </row>
    <row r="827" spans="2:4" hidden="1">
      <c r="B827" s="47"/>
      <c r="C827" s="47"/>
      <c r="D827" s="47"/>
    </row>
    <row r="828" spans="2:4" hidden="1">
      <c r="B828" s="47"/>
      <c r="C828" s="47"/>
      <c r="D828" s="47"/>
    </row>
    <row r="829" spans="2:4" hidden="1">
      <c r="B829" s="47"/>
      <c r="C829" s="47"/>
      <c r="D829" s="47"/>
    </row>
    <row r="830" spans="2:4" hidden="1">
      <c r="B830" s="47"/>
      <c r="C830" s="47"/>
      <c r="D830" s="47"/>
    </row>
    <row r="831" spans="2:4" hidden="1">
      <c r="B831" s="47"/>
      <c r="C831" s="47"/>
      <c r="D831" s="47"/>
    </row>
    <row r="832" spans="2:4" hidden="1">
      <c r="B832" s="47"/>
      <c r="C832" s="47"/>
      <c r="D832" s="47"/>
    </row>
    <row r="833" spans="2:4" hidden="1">
      <c r="B833" s="47"/>
      <c r="C833" s="47"/>
      <c r="D833" s="47"/>
    </row>
    <row r="834" spans="2:4" hidden="1">
      <c r="B834" s="47"/>
      <c r="C834" s="47"/>
      <c r="D834" s="47"/>
    </row>
    <row r="835" spans="2:4" hidden="1">
      <c r="B835" s="47"/>
      <c r="C835" s="47"/>
      <c r="D835" s="47"/>
    </row>
    <row r="836" spans="2:4" hidden="1">
      <c r="B836" s="47"/>
      <c r="C836" s="47"/>
      <c r="D836" s="47"/>
    </row>
    <row r="837" spans="2:4" hidden="1">
      <c r="B837" s="47"/>
      <c r="C837" s="47"/>
      <c r="D837" s="47"/>
    </row>
    <row r="838" spans="2:4" hidden="1">
      <c r="B838" s="47"/>
      <c r="C838" s="47"/>
      <c r="D838" s="47"/>
    </row>
    <row r="839" spans="2:4" hidden="1">
      <c r="B839" s="47"/>
      <c r="C839" s="47"/>
      <c r="D839" s="47"/>
    </row>
    <row r="840" spans="2:4" hidden="1">
      <c r="B840" s="47"/>
      <c r="C840" s="47"/>
      <c r="D840" s="47"/>
    </row>
    <row r="841" spans="2:4" hidden="1">
      <c r="B841" s="47"/>
      <c r="C841" s="47"/>
      <c r="D841" s="47"/>
    </row>
    <row r="842" spans="2:4" hidden="1">
      <c r="B842" s="47"/>
      <c r="C842" s="47"/>
      <c r="D842" s="47"/>
    </row>
    <row r="843" spans="2:4" hidden="1">
      <c r="B843" s="47"/>
      <c r="C843" s="47"/>
      <c r="D843" s="47"/>
    </row>
    <row r="844" spans="2:4" hidden="1">
      <c r="B844" s="47"/>
      <c r="C844" s="47"/>
      <c r="D844" s="47"/>
    </row>
    <row r="845" spans="2:4" hidden="1">
      <c r="B845" s="47"/>
      <c r="C845" s="47"/>
      <c r="D845" s="47"/>
    </row>
    <row r="846" spans="2:4" hidden="1">
      <c r="B846" s="47"/>
      <c r="C846" s="47"/>
      <c r="D846" s="47"/>
    </row>
    <row r="847" spans="2:4" hidden="1">
      <c r="B847" s="47"/>
      <c r="C847" s="47"/>
      <c r="D847" s="47"/>
    </row>
    <row r="848" spans="2:4" hidden="1">
      <c r="B848" s="47"/>
      <c r="C848" s="47"/>
      <c r="D848" s="47"/>
    </row>
    <row r="849" spans="2:4" hidden="1">
      <c r="B849" s="47"/>
      <c r="C849" s="47"/>
      <c r="D849" s="47"/>
    </row>
    <row r="850" spans="2:4" hidden="1">
      <c r="B850" s="47"/>
      <c r="C850" s="47"/>
      <c r="D850" s="47"/>
    </row>
    <row r="851" spans="2:4" hidden="1">
      <c r="B851" s="47"/>
      <c r="C851" s="47"/>
      <c r="D851" s="47"/>
    </row>
    <row r="852" spans="2:4" hidden="1">
      <c r="B852" s="47"/>
      <c r="C852" s="47"/>
      <c r="D852" s="47"/>
    </row>
    <row r="853" spans="2:4" hidden="1">
      <c r="B853" s="47"/>
      <c r="C853" s="47"/>
      <c r="D853" s="47"/>
    </row>
    <row r="854" spans="2:4" hidden="1">
      <c r="B854" s="47"/>
      <c r="C854" s="47"/>
      <c r="D854" s="47"/>
    </row>
    <row r="855" spans="2:4" hidden="1">
      <c r="B855" s="47"/>
      <c r="C855" s="47"/>
      <c r="D855" s="47"/>
    </row>
    <row r="856" spans="2:4" hidden="1">
      <c r="B856" s="47"/>
      <c r="C856" s="47"/>
      <c r="D856" s="47"/>
    </row>
    <row r="857" spans="2:4" hidden="1">
      <c r="B857" s="47"/>
      <c r="C857" s="47"/>
      <c r="D857" s="47"/>
    </row>
    <row r="858" spans="2:4" hidden="1">
      <c r="B858" s="47"/>
      <c r="C858" s="47"/>
      <c r="D858" s="47"/>
    </row>
    <row r="859" spans="2:4" hidden="1">
      <c r="B859" s="47"/>
      <c r="C859" s="47"/>
      <c r="D859" s="47"/>
    </row>
    <row r="860" spans="2:4" hidden="1">
      <c r="B860" s="47"/>
      <c r="C860" s="47"/>
      <c r="D860" s="47"/>
    </row>
    <row r="861" spans="2:4" hidden="1">
      <c r="B861" s="47"/>
      <c r="C861" s="47"/>
      <c r="D861" s="47"/>
    </row>
    <row r="862" spans="2:4" hidden="1">
      <c r="B862" s="47"/>
      <c r="C862" s="47"/>
      <c r="D862" s="47"/>
    </row>
    <row r="863" spans="2:4" hidden="1">
      <c r="B863" s="47"/>
      <c r="C863" s="47"/>
      <c r="D863" s="47"/>
    </row>
    <row r="864" spans="2:4" hidden="1">
      <c r="B864" s="47"/>
      <c r="C864" s="47"/>
      <c r="D864" s="47"/>
    </row>
    <row r="865" spans="2:4" hidden="1">
      <c r="B865" s="47"/>
      <c r="C865" s="47"/>
      <c r="D865" s="47"/>
    </row>
    <row r="866" spans="2:4" hidden="1">
      <c r="B866" s="47"/>
      <c r="C866" s="47"/>
      <c r="D866" s="47"/>
    </row>
    <row r="867" spans="2:4" hidden="1">
      <c r="B867" s="47"/>
      <c r="C867" s="47"/>
      <c r="D867" s="47"/>
    </row>
    <row r="868" spans="2:4" hidden="1">
      <c r="B868" s="47"/>
      <c r="C868" s="47"/>
      <c r="D868" s="47"/>
    </row>
    <row r="869" spans="2:4" hidden="1">
      <c r="B869" s="47"/>
      <c r="C869" s="47"/>
      <c r="D869" s="47"/>
    </row>
    <row r="870" spans="2:4" hidden="1">
      <c r="B870" s="47"/>
      <c r="C870" s="47"/>
      <c r="D870" s="47"/>
    </row>
    <row r="871" spans="2:4" hidden="1">
      <c r="B871" s="47"/>
      <c r="C871" s="47"/>
      <c r="D871" s="47"/>
    </row>
    <row r="872" spans="2:4" hidden="1">
      <c r="B872" s="47"/>
      <c r="C872" s="47"/>
      <c r="D872" s="47"/>
    </row>
    <row r="873" spans="2:4" hidden="1">
      <c r="B873" s="47"/>
      <c r="C873" s="47"/>
      <c r="D873" s="47"/>
    </row>
    <row r="874" spans="2:4" hidden="1">
      <c r="B874" s="47"/>
      <c r="C874" s="47"/>
      <c r="D874" s="47"/>
    </row>
    <row r="875" spans="2:4" hidden="1">
      <c r="B875" s="47"/>
      <c r="C875" s="47"/>
      <c r="D875" s="47"/>
    </row>
    <row r="876" spans="2:4" hidden="1">
      <c r="B876" s="47"/>
      <c r="C876" s="47"/>
      <c r="D876" s="47"/>
    </row>
    <row r="877" spans="2:4" hidden="1">
      <c r="B877" s="47"/>
      <c r="C877" s="47"/>
      <c r="D877" s="47"/>
    </row>
    <row r="878" spans="2:4" hidden="1">
      <c r="B878" s="47"/>
      <c r="C878" s="47"/>
      <c r="D878" s="47"/>
    </row>
    <row r="879" spans="2:4" hidden="1">
      <c r="B879" s="47"/>
      <c r="C879" s="47"/>
      <c r="D879" s="47"/>
    </row>
    <row r="880" spans="2:4" hidden="1">
      <c r="B880" s="47"/>
      <c r="C880" s="47"/>
      <c r="D880" s="47"/>
    </row>
    <row r="881" spans="2:4" hidden="1">
      <c r="B881" s="47"/>
      <c r="C881" s="47"/>
      <c r="D881" s="47"/>
    </row>
    <row r="882" spans="2:4" hidden="1">
      <c r="B882" s="47"/>
      <c r="C882" s="47"/>
      <c r="D882" s="47"/>
    </row>
    <row r="883" spans="2:4" hidden="1">
      <c r="B883" s="47"/>
      <c r="C883" s="47"/>
      <c r="D883" s="47"/>
    </row>
    <row r="884" spans="2:4" hidden="1">
      <c r="B884" s="47"/>
      <c r="C884" s="47"/>
      <c r="D884" s="47"/>
    </row>
    <row r="885" spans="2:4" hidden="1">
      <c r="B885" s="47"/>
      <c r="C885" s="47"/>
      <c r="D885" s="47"/>
    </row>
    <row r="886" spans="2:4" hidden="1">
      <c r="B886" s="47"/>
      <c r="C886" s="47"/>
      <c r="D886" s="47"/>
    </row>
    <row r="887" spans="2:4" hidden="1">
      <c r="B887" s="47"/>
      <c r="C887" s="47"/>
      <c r="D887" s="47"/>
    </row>
    <row r="888" spans="2:4" hidden="1">
      <c r="B888" s="47"/>
      <c r="C888" s="47"/>
      <c r="D888" s="47"/>
    </row>
    <row r="889" spans="2:4" hidden="1">
      <c r="B889" s="47"/>
      <c r="C889" s="47"/>
      <c r="D889" s="47"/>
    </row>
    <row r="890" spans="2:4" hidden="1">
      <c r="B890" s="47"/>
      <c r="C890" s="47"/>
      <c r="D890" s="47"/>
    </row>
    <row r="891" spans="2:4" hidden="1">
      <c r="B891" s="47"/>
      <c r="C891" s="47"/>
      <c r="D891" s="47"/>
    </row>
    <row r="892" spans="2:4" hidden="1">
      <c r="B892" s="47"/>
      <c r="C892" s="47"/>
      <c r="D892" s="47"/>
    </row>
    <row r="893" spans="2:4" hidden="1">
      <c r="B893" s="47"/>
      <c r="C893" s="47"/>
      <c r="D893" s="47"/>
    </row>
    <row r="894" spans="2:4" hidden="1">
      <c r="B894" s="47"/>
      <c r="C894" s="47"/>
      <c r="D894" s="47"/>
    </row>
    <row r="895" spans="2:4" hidden="1">
      <c r="B895" s="47"/>
      <c r="C895" s="47"/>
      <c r="D895" s="47"/>
    </row>
    <row r="896" spans="2:4" hidden="1">
      <c r="B896" s="47"/>
      <c r="C896" s="47"/>
      <c r="D896" s="47"/>
    </row>
    <row r="897" spans="2:4" hidden="1">
      <c r="B897" s="47"/>
      <c r="C897" s="47"/>
      <c r="D897" s="47"/>
    </row>
    <row r="898" spans="2:4" hidden="1">
      <c r="B898" s="47"/>
      <c r="C898" s="47"/>
      <c r="D898" s="47"/>
    </row>
    <row r="899" spans="2:4" hidden="1">
      <c r="B899" s="47"/>
      <c r="C899" s="47"/>
      <c r="D899" s="47"/>
    </row>
    <row r="900" spans="2:4" hidden="1">
      <c r="B900" s="47"/>
      <c r="C900" s="47"/>
      <c r="D900" s="47"/>
    </row>
    <row r="901" spans="2:4" hidden="1">
      <c r="B901" s="47"/>
      <c r="C901" s="47"/>
      <c r="D901" s="47"/>
    </row>
    <row r="902" spans="2:4" hidden="1">
      <c r="B902" s="47"/>
      <c r="C902" s="47"/>
      <c r="D902" s="47"/>
    </row>
    <row r="903" spans="2:4" hidden="1">
      <c r="B903" s="47"/>
      <c r="C903" s="47"/>
      <c r="D903" s="47"/>
    </row>
    <row r="904" spans="2:4" hidden="1">
      <c r="B904" s="47"/>
      <c r="C904" s="47"/>
      <c r="D904" s="47"/>
    </row>
    <row r="905" spans="2:4" hidden="1">
      <c r="B905" s="47"/>
      <c r="C905" s="47"/>
      <c r="D905" s="47"/>
    </row>
    <row r="906" spans="2:4" hidden="1">
      <c r="B906" s="47"/>
      <c r="C906" s="47"/>
      <c r="D906" s="47"/>
    </row>
    <row r="907" spans="2:4" hidden="1">
      <c r="B907" s="47"/>
      <c r="C907" s="47"/>
      <c r="D907" s="47"/>
    </row>
    <row r="908" spans="2:4" hidden="1">
      <c r="B908" s="47"/>
      <c r="C908" s="47"/>
      <c r="D908" s="47"/>
    </row>
    <row r="909" spans="2:4" hidden="1">
      <c r="B909" s="47"/>
      <c r="C909" s="47"/>
      <c r="D909" s="47"/>
    </row>
    <row r="910" spans="2:4" hidden="1">
      <c r="B910" s="47"/>
      <c r="C910" s="47"/>
      <c r="D910" s="47"/>
    </row>
    <row r="911" spans="2:4" hidden="1">
      <c r="B911" s="47"/>
      <c r="C911" s="47"/>
      <c r="D911" s="47"/>
    </row>
    <row r="912" spans="2:4" hidden="1">
      <c r="B912" s="47"/>
      <c r="C912" s="47"/>
      <c r="D912" s="47"/>
    </row>
    <row r="913" spans="2:4" hidden="1">
      <c r="B913" s="47"/>
      <c r="C913" s="47"/>
      <c r="D913" s="47"/>
    </row>
    <row r="914" spans="2:4" hidden="1">
      <c r="B914" s="47"/>
      <c r="C914" s="47"/>
      <c r="D914" s="47"/>
    </row>
    <row r="915" spans="2:4" hidden="1">
      <c r="B915" s="47"/>
      <c r="C915" s="47"/>
      <c r="D915" s="47"/>
    </row>
    <row r="916" spans="2:4" hidden="1">
      <c r="B916" s="47"/>
      <c r="C916" s="47"/>
      <c r="D916" s="47"/>
    </row>
    <row r="917" spans="2:4" hidden="1">
      <c r="B917" s="47"/>
      <c r="C917" s="47"/>
      <c r="D917" s="47"/>
    </row>
    <row r="918" spans="2:4" hidden="1">
      <c r="B918" s="47"/>
      <c r="C918" s="47"/>
      <c r="D918" s="47"/>
    </row>
    <row r="919" spans="2:4" hidden="1">
      <c r="B919" s="47"/>
      <c r="C919" s="47"/>
      <c r="D919" s="47"/>
    </row>
    <row r="920" spans="2:4" hidden="1">
      <c r="B920" s="47"/>
      <c r="C920" s="47"/>
      <c r="D920" s="47"/>
    </row>
    <row r="921" spans="2:4" hidden="1">
      <c r="B921" s="47"/>
      <c r="C921" s="47"/>
      <c r="D921" s="47"/>
    </row>
    <row r="922" spans="2:4" hidden="1">
      <c r="B922" s="47"/>
      <c r="C922" s="47"/>
      <c r="D922" s="47"/>
    </row>
    <row r="923" spans="2:4" hidden="1">
      <c r="B923" s="47"/>
      <c r="C923" s="47"/>
      <c r="D923" s="47"/>
    </row>
    <row r="924" spans="2:4" hidden="1">
      <c r="B924" s="47"/>
      <c r="C924" s="47"/>
      <c r="D924" s="47"/>
    </row>
    <row r="925" spans="2:4" hidden="1">
      <c r="B925" s="47"/>
      <c r="C925" s="47"/>
      <c r="D925" s="47"/>
    </row>
    <row r="926" spans="2:4" hidden="1">
      <c r="B926" s="47"/>
      <c r="C926" s="47"/>
      <c r="D926" s="47"/>
    </row>
    <row r="927" spans="2:4" hidden="1">
      <c r="B927" s="47"/>
      <c r="C927" s="47"/>
      <c r="D927" s="47"/>
    </row>
    <row r="928" spans="2:4" hidden="1">
      <c r="B928" s="47"/>
      <c r="C928" s="47"/>
      <c r="D928" s="47"/>
    </row>
    <row r="929" spans="2:4" hidden="1">
      <c r="B929" s="47"/>
      <c r="C929" s="47"/>
      <c r="D929" s="47"/>
    </row>
    <row r="930" spans="2:4" hidden="1">
      <c r="B930" s="47"/>
      <c r="C930" s="47"/>
      <c r="D930" s="47"/>
    </row>
    <row r="931" spans="2:4" hidden="1">
      <c r="B931" s="47"/>
      <c r="C931" s="47"/>
      <c r="D931" s="47"/>
    </row>
    <row r="932" spans="2:4" hidden="1">
      <c r="B932" s="47"/>
      <c r="C932" s="47"/>
      <c r="D932" s="47"/>
    </row>
    <row r="933" spans="2:4" hidden="1">
      <c r="B933" s="47"/>
      <c r="C933" s="47"/>
      <c r="D933" s="47"/>
    </row>
    <row r="934" spans="2:4" hidden="1">
      <c r="B934" s="47"/>
      <c r="C934" s="47"/>
      <c r="D934" s="47"/>
    </row>
    <row r="935" spans="2:4" hidden="1">
      <c r="B935" s="47"/>
      <c r="C935" s="47"/>
      <c r="D935" s="47"/>
    </row>
    <row r="936" spans="2:4" hidden="1">
      <c r="B936" s="47"/>
      <c r="C936" s="47"/>
      <c r="D936" s="47"/>
    </row>
    <row r="937" spans="2:4" hidden="1">
      <c r="B937" s="47"/>
      <c r="C937" s="47"/>
      <c r="D937" s="47"/>
    </row>
    <row r="938" spans="2:4" hidden="1">
      <c r="B938" s="47"/>
      <c r="C938" s="47"/>
      <c r="D938" s="47"/>
    </row>
    <row r="939" spans="2:4" hidden="1">
      <c r="B939" s="47"/>
      <c r="C939" s="47"/>
      <c r="D939" s="47"/>
    </row>
    <row r="940" spans="2:4" hidden="1">
      <c r="B940" s="47"/>
      <c r="C940" s="47"/>
      <c r="D940" s="47"/>
    </row>
    <row r="941" spans="2:4" hidden="1">
      <c r="B941" s="47"/>
      <c r="C941" s="47"/>
      <c r="D941" s="47"/>
    </row>
    <row r="942" spans="2:4" hidden="1">
      <c r="B942" s="47"/>
      <c r="C942" s="47"/>
      <c r="D942" s="47"/>
    </row>
    <row r="943" spans="2:4" hidden="1">
      <c r="B943" s="47"/>
      <c r="C943" s="47"/>
      <c r="D943" s="47"/>
    </row>
    <row r="944" spans="2:4" hidden="1">
      <c r="B944" s="47"/>
      <c r="C944" s="47"/>
      <c r="D944" s="47"/>
    </row>
    <row r="945" spans="2:4" hidden="1">
      <c r="B945" s="47"/>
      <c r="C945" s="47"/>
      <c r="D945" s="47"/>
    </row>
    <row r="946" spans="2:4" hidden="1">
      <c r="B946" s="47"/>
      <c r="C946" s="47"/>
      <c r="D946" s="47"/>
    </row>
    <row r="947" spans="2:4" hidden="1">
      <c r="B947" s="47"/>
      <c r="C947" s="47"/>
      <c r="D947" s="47"/>
    </row>
    <row r="948" spans="2:4" hidden="1">
      <c r="B948" s="47"/>
      <c r="C948" s="47"/>
      <c r="D948" s="47"/>
    </row>
    <row r="949" spans="2:4" hidden="1">
      <c r="B949" s="47"/>
      <c r="C949" s="47"/>
      <c r="D949" s="47"/>
    </row>
    <row r="950" spans="2:4" hidden="1">
      <c r="B950" s="47"/>
      <c r="C950" s="47"/>
      <c r="D950" s="47"/>
    </row>
    <row r="951" spans="2:4" hidden="1">
      <c r="B951" s="47"/>
      <c r="C951" s="47"/>
      <c r="D951" s="47"/>
    </row>
    <row r="952" spans="2:4" hidden="1">
      <c r="B952" s="47"/>
      <c r="C952" s="47"/>
      <c r="D952" s="47"/>
    </row>
    <row r="953" spans="2:4" hidden="1">
      <c r="B953" s="47"/>
      <c r="C953" s="47"/>
      <c r="D953" s="47"/>
    </row>
    <row r="954" spans="2:4" hidden="1">
      <c r="B954" s="47"/>
      <c r="C954" s="47"/>
      <c r="D954" s="47"/>
    </row>
    <row r="955" spans="2:4" hidden="1">
      <c r="B955" s="47"/>
      <c r="C955" s="47"/>
      <c r="D955" s="47"/>
    </row>
    <row r="956" spans="2:4" hidden="1">
      <c r="B956" s="47"/>
      <c r="C956" s="47"/>
      <c r="D956" s="47"/>
    </row>
    <row r="957" spans="2:4" hidden="1">
      <c r="B957" s="47"/>
      <c r="C957" s="47"/>
      <c r="D957" s="47"/>
    </row>
    <row r="958" spans="2:4" hidden="1">
      <c r="B958" s="47"/>
      <c r="C958" s="47"/>
      <c r="D958" s="47"/>
    </row>
    <row r="959" spans="2:4" hidden="1">
      <c r="B959" s="47"/>
      <c r="C959" s="47"/>
      <c r="D959" s="47"/>
    </row>
    <row r="960" spans="2:4" hidden="1">
      <c r="B960" s="47"/>
      <c r="C960" s="47"/>
      <c r="D960" s="47"/>
    </row>
    <row r="961" spans="2:4" hidden="1">
      <c r="B961" s="47"/>
      <c r="C961" s="47"/>
      <c r="D961" s="47"/>
    </row>
    <row r="962" spans="2:4" hidden="1">
      <c r="B962" s="47"/>
      <c r="C962" s="47"/>
      <c r="D962" s="47"/>
    </row>
    <row r="963" spans="2:4" hidden="1">
      <c r="B963" s="47"/>
      <c r="C963" s="47"/>
      <c r="D963" s="47"/>
    </row>
    <row r="964" spans="2:4" hidden="1">
      <c r="B964" s="47"/>
      <c r="C964" s="47"/>
      <c r="D964" s="47"/>
    </row>
    <row r="965" spans="2:4" hidden="1">
      <c r="B965" s="47"/>
      <c r="C965" s="47"/>
      <c r="D965" s="47"/>
    </row>
    <row r="966" spans="2:4" hidden="1">
      <c r="B966" s="47"/>
      <c r="C966" s="47"/>
      <c r="D966" s="47"/>
    </row>
    <row r="967" spans="2:4" hidden="1">
      <c r="B967" s="47"/>
      <c r="C967" s="47"/>
      <c r="D967" s="47"/>
    </row>
    <row r="968" spans="2:4" hidden="1">
      <c r="B968" s="47"/>
      <c r="C968" s="47"/>
      <c r="D968" s="47"/>
    </row>
    <row r="969" spans="2:4" hidden="1">
      <c r="B969" s="47"/>
      <c r="C969" s="47"/>
      <c r="D969" s="47"/>
    </row>
    <row r="970" spans="2:4" hidden="1">
      <c r="B970" s="47"/>
      <c r="C970" s="47"/>
      <c r="D970" s="47"/>
    </row>
    <row r="971" spans="2:4" hidden="1">
      <c r="B971" s="47"/>
      <c r="C971" s="47"/>
      <c r="D971" s="47"/>
    </row>
    <row r="972" spans="2:4" hidden="1">
      <c r="B972" s="47"/>
      <c r="C972" s="47"/>
      <c r="D972" s="47"/>
    </row>
    <row r="973" spans="2:4" hidden="1">
      <c r="B973" s="47"/>
      <c r="C973" s="47"/>
      <c r="D973" s="47"/>
    </row>
    <row r="974" spans="2:4" hidden="1">
      <c r="B974" s="47"/>
      <c r="C974" s="47"/>
      <c r="D974" s="47"/>
    </row>
    <row r="975" spans="2:4" hidden="1">
      <c r="B975" s="47"/>
      <c r="C975" s="47"/>
      <c r="D975" s="47"/>
    </row>
    <row r="976" spans="2:4" hidden="1">
      <c r="B976" s="47"/>
      <c r="C976" s="47"/>
      <c r="D976" s="47"/>
    </row>
    <row r="977" spans="2:4" hidden="1">
      <c r="B977" s="47"/>
      <c r="C977" s="47"/>
      <c r="D977" s="47"/>
    </row>
    <row r="978" spans="2:4" hidden="1">
      <c r="B978" s="47"/>
      <c r="C978" s="47"/>
      <c r="D978" s="47"/>
    </row>
    <row r="979" spans="2:4" hidden="1">
      <c r="B979" s="47"/>
      <c r="C979" s="47"/>
      <c r="D979" s="47"/>
    </row>
    <row r="980" spans="2:4" hidden="1">
      <c r="B980" s="47"/>
      <c r="C980" s="47"/>
      <c r="D980" s="47"/>
    </row>
    <row r="981" spans="2:4" hidden="1">
      <c r="B981" s="47"/>
      <c r="C981" s="47"/>
      <c r="D981" s="47"/>
    </row>
    <row r="982" spans="2:4" hidden="1">
      <c r="B982" s="47"/>
      <c r="C982" s="47"/>
      <c r="D982" s="47"/>
    </row>
    <row r="983" spans="2:4" hidden="1">
      <c r="B983" s="47"/>
      <c r="C983" s="47"/>
      <c r="D983" s="47"/>
    </row>
    <row r="984" spans="2:4" hidden="1">
      <c r="B984" s="47"/>
      <c r="C984" s="47"/>
      <c r="D984" s="47"/>
    </row>
    <row r="985" spans="2:4" hidden="1">
      <c r="B985" s="47"/>
      <c r="C985" s="47"/>
      <c r="D985" s="47"/>
    </row>
    <row r="986" spans="2:4" hidden="1">
      <c r="B986" s="47"/>
      <c r="C986" s="47"/>
      <c r="D986" s="47"/>
    </row>
    <row r="987" spans="2:4" hidden="1">
      <c r="B987" s="47"/>
      <c r="C987" s="47"/>
      <c r="D987" s="47"/>
    </row>
    <row r="988" spans="2:4" hidden="1">
      <c r="B988" s="47"/>
      <c r="C988" s="47"/>
      <c r="D988" s="47"/>
    </row>
    <row r="989" spans="2:4" hidden="1">
      <c r="B989" s="47"/>
      <c r="C989" s="47"/>
      <c r="D989" s="47"/>
    </row>
    <row r="990" spans="2:4" hidden="1">
      <c r="B990" s="47"/>
      <c r="C990" s="47"/>
      <c r="D990" s="47"/>
    </row>
    <row r="991" spans="2:4" hidden="1">
      <c r="B991" s="47"/>
      <c r="C991" s="47"/>
      <c r="D991" s="47"/>
    </row>
    <row r="992" spans="2:4" hidden="1">
      <c r="B992" s="47"/>
      <c r="C992" s="47"/>
      <c r="D992" s="47"/>
    </row>
    <row r="993" spans="2:4" hidden="1">
      <c r="B993" s="47"/>
      <c r="C993" s="47"/>
      <c r="D993" s="47"/>
    </row>
    <row r="994" spans="2:4" hidden="1">
      <c r="B994" s="47"/>
      <c r="C994" s="47"/>
      <c r="D994" s="47"/>
    </row>
    <row r="995" spans="2:4" hidden="1">
      <c r="B995" s="47"/>
      <c r="C995" s="47"/>
      <c r="D995" s="47"/>
    </row>
    <row r="996" spans="2:4" hidden="1">
      <c r="B996" s="47"/>
      <c r="C996" s="47"/>
      <c r="D996" s="47"/>
    </row>
    <row r="997" spans="2:4" hidden="1">
      <c r="B997" s="47"/>
      <c r="C997" s="47"/>
      <c r="D997" s="47"/>
    </row>
    <row r="998" spans="2:4" hidden="1">
      <c r="B998" s="47"/>
      <c r="C998" s="47"/>
      <c r="D998" s="47"/>
    </row>
    <row r="999" spans="2:4" hidden="1">
      <c r="B999" s="47"/>
      <c r="C999" s="47"/>
      <c r="D999" s="47"/>
    </row>
    <row r="1000" spans="2:4" hidden="1">
      <c r="B1000" s="47"/>
      <c r="C1000" s="47"/>
      <c r="D1000" s="47"/>
    </row>
    <row r="1001" spans="2:4" hidden="1">
      <c r="B1001" s="47"/>
      <c r="C1001" s="47"/>
      <c r="D1001" s="47"/>
    </row>
    <row r="1002" spans="2:4" hidden="1">
      <c r="D1002" s="47"/>
    </row>
    <row r="1003" spans="2:4" hidden="1">
      <c r="D1003" s="47"/>
    </row>
    <row r="1004" spans="2:4" hidden="1">
      <c r="D1004" s="47"/>
    </row>
    <row r="1005" spans="2:4" hidden="1">
      <c r="D1005" s="47"/>
    </row>
    <row r="1006" spans="2:4" hidden="1">
      <c r="D1006" s="47"/>
    </row>
    <row r="1007" spans="2:4" hidden="1">
      <c r="D1007" s="47"/>
    </row>
    <row r="1008" spans="2:4" hidden="1">
      <c r="D1008" s="47"/>
    </row>
    <row r="1009" spans="4:4" hidden="1">
      <c r="D1009" s="47"/>
    </row>
    <row r="1010" spans="4:4" hidden="1">
      <c r="D1010" s="47"/>
    </row>
    <row r="1011" spans="4:4" hidden="1">
      <c r="D1011" s="47"/>
    </row>
    <row r="1012" spans="4:4" hidden="1">
      <c r="D1012" s="47"/>
    </row>
    <row r="1013" spans="4:4" hidden="1">
      <c r="D1013" s="47"/>
    </row>
    <row r="1014" spans="4:4" hidden="1">
      <c r="D1014" s="47"/>
    </row>
    <row r="1015" spans="4:4" hidden="1">
      <c r="D1015" s="47"/>
    </row>
    <row r="1016" spans="4:4" hidden="1">
      <c r="D1016" s="47"/>
    </row>
    <row r="1017" spans="4:4" hidden="1">
      <c r="D1017" s="47"/>
    </row>
    <row r="1018" spans="4:4" hidden="1">
      <c r="D1018" s="47"/>
    </row>
    <row r="1019" spans="4:4" hidden="1">
      <c r="D1019" s="47"/>
    </row>
    <row r="1020" spans="4:4" hidden="1">
      <c r="D1020" s="47"/>
    </row>
    <row r="1021" spans="4:4" hidden="1">
      <c r="D1021" s="47"/>
    </row>
    <row r="1022" spans="4:4" hidden="1">
      <c r="D1022" s="47"/>
    </row>
    <row r="1023" spans="4:4" hidden="1">
      <c r="D1023" s="47"/>
    </row>
    <row r="1024" spans="4:4" hidden="1">
      <c r="D1024" s="47"/>
    </row>
    <row r="1025" spans="4:4" hidden="1">
      <c r="D1025" s="47"/>
    </row>
    <row r="1026" spans="4:4" hidden="1">
      <c r="D1026" s="47"/>
    </row>
    <row r="1027" spans="4:4" hidden="1">
      <c r="D1027" s="47"/>
    </row>
    <row r="1028" spans="4:4" hidden="1">
      <c r="D1028" s="47"/>
    </row>
    <row r="1029" spans="4:4" hidden="1">
      <c r="D1029" s="47"/>
    </row>
    <row r="1030" spans="4:4" hidden="1">
      <c r="D1030" s="47"/>
    </row>
    <row r="1031" spans="4:4" hidden="1">
      <c r="D1031" s="47"/>
    </row>
    <row r="1032" spans="4:4" hidden="1">
      <c r="D1032" s="47"/>
    </row>
    <row r="1033" spans="4:4" hidden="1">
      <c r="D1033" s="47"/>
    </row>
    <row r="1034" spans="4:4" hidden="1">
      <c r="D1034" s="47"/>
    </row>
    <row r="1035" spans="4:4" hidden="1">
      <c r="D1035" s="47"/>
    </row>
    <row r="1036" spans="4:4" hidden="1">
      <c r="D1036" s="47"/>
    </row>
    <row r="1037" spans="4:4" hidden="1">
      <c r="D1037" s="47"/>
    </row>
    <row r="1038" spans="4:4" hidden="1">
      <c r="D1038" s="47"/>
    </row>
    <row r="1039" spans="4:4" hidden="1">
      <c r="D1039" s="47"/>
    </row>
    <row r="1040" spans="4:4" hidden="1">
      <c r="D1040" s="47"/>
    </row>
    <row r="1041" spans="4:4" hidden="1">
      <c r="D1041" s="47"/>
    </row>
    <row r="1042" spans="4:4" hidden="1">
      <c r="D1042" s="47"/>
    </row>
    <row r="1043" spans="4:4" hidden="1">
      <c r="D1043" s="47"/>
    </row>
    <row r="1044" spans="4:4" hidden="1">
      <c r="D1044" s="47"/>
    </row>
    <row r="1045" spans="4:4" hidden="1">
      <c r="D1045" s="47"/>
    </row>
    <row r="1046" spans="4:4" hidden="1">
      <c r="D1046" s="47"/>
    </row>
    <row r="1047" spans="4:4" hidden="1">
      <c r="D1047" s="47"/>
    </row>
    <row r="1048" spans="4:4" hidden="1">
      <c r="D1048" s="47"/>
    </row>
    <row r="1049" spans="4:4" hidden="1">
      <c r="D1049" s="47"/>
    </row>
    <row r="1050" spans="4:4" hidden="1">
      <c r="D1050" s="47"/>
    </row>
    <row r="1051" spans="4:4" hidden="1">
      <c r="D1051" s="47"/>
    </row>
    <row r="1052" spans="4:4" hidden="1">
      <c r="D1052" s="47"/>
    </row>
    <row r="1053" spans="4:4" hidden="1">
      <c r="D1053" s="47"/>
    </row>
    <row r="1054" spans="4:4" hidden="1">
      <c r="D1054" s="47"/>
    </row>
    <row r="1055" spans="4:4" hidden="1">
      <c r="D1055" s="47"/>
    </row>
    <row r="1056" spans="4:4" hidden="1">
      <c r="D1056" s="47"/>
    </row>
    <row r="1057" spans="4:4" hidden="1">
      <c r="D1057" s="47"/>
    </row>
    <row r="1058" spans="4:4" hidden="1">
      <c r="D1058" s="47"/>
    </row>
    <row r="1059" spans="4:4" hidden="1">
      <c r="D1059" s="47"/>
    </row>
    <row r="1060" spans="4:4" hidden="1">
      <c r="D1060" s="47"/>
    </row>
    <row r="1061" spans="4:4" hidden="1">
      <c r="D1061" s="47"/>
    </row>
    <row r="1062" spans="4:4" hidden="1">
      <c r="D1062" s="47"/>
    </row>
    <row r="1063" spans="4:4" hidden="1">
      <c r="D1063" s="47"/>
    </row>
    <row r="1064" spans="4:4" hidden="1">
      <c r="D1064" s="47"/>
    </row>
    <row r="1065" spans="4:4" hidden="1">
      <c r="D1065" s="47"/>
    </row>
    <row r="1066" spans="4:4" hidden="1">
      <c r="D1066" s="47"/>
    </row>
    <row r="1067" spans="4:4" hidden="1">
      <c r="D1067" s="47"/>
    </row>
    <row r="1068" spans="4:4" hidden="1">
      <c r="D1068" s="47"/>
    </row>
    <row r="1069" spans="4:4" hidden="1">
      <c r="D1069" s="47"/>
    </row>
    <row r="1070" spans="4:4" hidden="1">
      <c r="D1070" s="47"/>
    </row>
    <row r="1071" spans="4:4" hidden="1">
      <c r="D1071" s="47"/>
    </row>
    <row r="1072" spans="4:4" hidden="1">
      <c r="D1072" s="47"/>
    </row>
    <row r="1073" spans="4:4" hidden="1">
      <c r="D1073" s="47"/>
    </row>
    <row r="1074" spans="4:4" hidden="1">
      <c r="D1074" s="47"/>
    </row>
    <row r="1075" spans="4:4" hidden="1">
      <c r="D1075" s="47"/>
    </row>
    <row r="1076" spans="4:4" hidden="1">
      <c r="D1076" s="47"/>
    </row>
    <row r="1077" spans="4:4" hidden="1">
      <c r="D1077" s="47"/>
    </row>
    <row r="1078" spans="4:4" hidden="1">
      <c r="D1078" s="47"/>
    </row>
    <row r="1079" spans="4:4" hidden="1">
      <c r="D1079" s="47"/>
    </row>
    <row r="1080" spans="4:4" hidden="1">
      <c r="D1080" s="47"/>
    </row>
    <row r="1081" spans="4:4" hidden="1">
      <c r="D1081" s="47"/>
    </row>
    <row r="1082" spans="4:4" hidden="1">
      <c r="D1082" s="47"/>
    </row>
    <row r="1083" spans="4:4" hidden="1">
      <c r="D1083" s="47"/>
    </row>
    <row r="1084" spans="4:4" hidden="1">
      <c r="D1084" s="47"/>
    </row>
    <row r="1085" spans="4:4" hidden="1">
      <c r="D1085" s="47"/>
    </row>
    <row r="1086" spans="4:4" hidden="1">
      <c r="D1086" s="47"/>
    </row>
    <row r="1087" spans="4:4" hidden="1">
      <c r="D1087" s="47"/>
    </row>
    <row r="1088" spans="4:4" hidden="1">
      <c r="D1088" s="47"/>
    </row>
    <row r="1089" spans="4:4" hidden="1">
      <c r="D1089" s="47"/>
    </row>
    <row r="1090" spans="4:4" hidden="1">
      <c r="D1090" s="47"/>
    </row>
    <row r="1091" spans="4:4" hidden="1">
      <c r="D1091" s="47"/>
    </row>
    <row r="1092" spans="4:4" hidden="1">
      <c r="D1092" s="47"/>
    </row>
    <row r="1093" spans="4:4" hidden="1">
      <c r="D1093" s="47"/>
    </row>
    <row r="1094" spans="4:4" hidden="1">
      <c r="D1094" s="47"/>
    </row>
    <row r="1095" spans="4:4" hidden="1">
      <c r="D1095" s="47"/>
    </row>
    <row r="1096" spans="4:4" hidden="1">
      <c r="D1096" s="47"/>
    </row>
    <row r="1097" spans="4:4" hidden="1">
      <c r="D1097" s="47"/>
    </row>
    <row r="1098" spans="4:4" hidden="1">
      <c r="D1098" s="47"/>
    </row>
    <row r="1099" spans="4:4" hidden="1">
      <c r="D1099" s="47"/>
    </row>
    <row r="1100" spans="4:4" hidden="1">
      <c r="D1100" s="47"/>
    </row>
    <row r="1101" spans="4:4" hidden="1">
      <c r="D1101" s="47"/>
    </row>
    <row r="1102" spans="4:4" hidden="1">
      <c r="D1102" s="47"/>
    </row>
    <row r="1103" spans="4:4" hidden="1">
      <c r="D1103" s="47"/>
    </row>
    <row r="1104" spans="4:4" hidden="1">
      <c r="D1104" s="47"/>
    </row>
    <row r="1105" spans="4:4" hidden="1">
      <c r="D1105" s="47"/>
    </row>
    <row r="1106" spans="4:4" hidden="1">
      <c r="D1106" s="47"/>
    </row>
    <row r="1107" spans="4:4" hidden="1">
      <c r="D1107" s="47"/>
    </row>
    <row r="1108" spans="4:4" hidden="1">
      <c r="D1108" s="47"/>
    </row>
    <row r="1109" spans="4:4" hidden="1">
      <c r="D1109" s="47"/>
    </row>
    <row r="1110" spans="4:4" hidden="1">
      <c r="D1110" s="47"/>
    </row>
    <row r="1111" spans="4:4" hidden="1">
      <c r="D1111" s="47"/>
    </row>
    <row r="1112" spans="4:4" hidden="1">
      <c r="D1112" s="47"/>
    </row>
    <row r="1113" spans="4:4" hidden="1">
      <c r="D1113" s="47"/>
    </row>
    <row r="1114" spans="4:4" hidden="1">
      <c r="D1114" s="47"/>
    </row>
    <row r="1115" spans="4:4" hidden="1">
      <c r="D1115" s="47"/>
    </row>
    <row r="1116" spans="4:4" hidden="1">
      <c r="D1116" s="47"/>
    </row>
    <row r="1117" spans="4:4" hidden="1">
      <c r="D1117" s="47"/>
    </row>
    <row r="1118" spans="4:4" hidden="1">
      <c r="D1118" s="47"/>
    </row>
    <row r="1119" spans="4:4" hidden="1">
      <c r="D1119" s="47"/>
    </row>
    <row r="1120" spans="4:4" hidden="1">
      <c r="D1120" s="47"/>
    </row>
    <row r="1121" spans="4:4" hidden="1">
      <c r="D1121" s="47"/>
    </row>
    <row r="1122" spans="4:4" hidden="1">
      <c r="D1122" s="47"/>
    </row>
    <row r="1123" spans="4:4" hidden="1">
      <c r="D1123" s="47"/>
    </row>
    <row r="1124" spans="4:4" hidden="1">
      <c r="D1124" s="47"/>
    </row>
    <row r="1125" spans="4:4" hidden="1">
      <c r="D1125" s="47"/>
    </row>
    <row r="1126" spans="4:4" hidden="1">
      <c r="D1126" s="47"/>
    </row>
    <row r="1127" spans="4:4" hidden="1">
      <c r="D1127" s="47"/>
    </row>
    <row r="1128" spans="4:4" hidden="1">
      <c r="D1128" s="47"/>
    </row>
    <row r="1129" spans="4:4" hidden="1">
      <c r="D1129" s="47"/>
    </row>
    <row r="1130" spans="4:4" hidden="1">
      <c r="D1130" s="47"/>
    </row>
    <row r="1131" spans="4:4" hidden="1">
      <c r="D1131" s="47"/>
    </row>
    <row r="1132" spans="4:4" hidden="1">
      <c r="D1132" s="47"/>
    </row>
    <row r="1133" spans="4:4" hidden="1">
      <c r="D1133" s="47"/>
    </row>
    <row r="1134" spans="4:4" hidden="1">
      <c r="D1134" s="47"/>
    </row>
    <row r="1135" spans="4:4" hidden="1">
      <c r="D1135" s="47"/>
    </row>
    <row r="1136" spans="4:4" hidden="1">
      <c r="D1136" s="47"/>
    </row>
    <row r="1137" spans="4:4" hidden="1">
      <c r="D1137" s="47"/>
    </row>
    <row r="1138" spans="4:4" hidden="1">
      <c r="D1138" s="47"/>
    </row>
    <row r="1139" spans="4:4" hidden="1">
      <c r="D1139" s="47"/>
    </row>
    <row r="1140" spans="4:4" hidden="1">
      <c r="D1140" s="47"/>
    </row>
    <row r="1141" spans="4:4" hidden="1">
      <c r="D1141" s="47"/>
    </row>
    <row r="1142" spans="4:4" hidden="1">
      <c r="D1142" s="47"/>
    </row>
    <row r="1143" spans="4:4" hidden="1">
      <c r="D1143" s="47"/>
    </row>
    <row r="1144" spans="4:4" hidden="1">
      <c r="D1144" s="47"/>
    </row>
    <row r="1145" spans="4:4" hidden="1">
      <c r="D1145" s="47"/>
    </row>
    <row r="1146" spans="4:4" hidden="1">
      <c r="D1146" s="47"/>
    </row>
    <row r="1147" spans="4:4" hidden="1">
      <c r="D1147" s="47"/>
    </row>
    <row r="1148" spans="4:4" hidden="1">
      <c r="D1148" s="47"/>
    </row>
    <row r="1149" spans="4:4" hidden="1">
      <c r="D1149" s="47"/>
    </row>
    <row r="1150" spans="4:4" hidden="1">
      <c r="D1150" s="47"/>
    </row>
    <row r="1151" spans="4:4" hidden="1">
      <c r="D1151" s="47"/>
    </row>
    <row r="1152" spans="4:4" hidden="1">
      <c r="D1152" s="47"/>
    </row>
    <row r="1153" spans="4:4" hidden="1">
      <c r="D1153" s="47"/>
    </row>
    <row r="1154" spans="4:4" hidden="1">
      <c r="D1154" s="47"/>
    </row>
    <row r="1155" spans="4:4" hidden="1">
      <c r="D1155" s="47"/>
    </row>
    <row r="1156" spans="4:4" hidden="1">
      <c r="D1156" s="47"/>
    </row>
    <row r="1157" spans="4:4" hidden="1">
      <c r="D1157" s="47"/>
    </row>
    <row r="1158" spans="4:4" hidden="1">
      <c r="D1158" s="47"/>
    </row>
    <row r="1159" spans="4:4" hidden="1">
      <c r="D1159" s="47"/>
    </row>
    <row r="1160" spans="4:4" hidden="1">
      <c r="D1160" s="47"/>
    </row>
    <row r="1161" spans="4:4" hidden="1">
      <c r="D1161" s="47"/>
    </row>
    <row r="1162" spans="4:4" hidden="1">
      <c r="D1162" s="47"/>
    </row>
    <row r="1163" spans="4:4" hidden="1">
      <c r="D1163" s="47"/>
    </row>
    <row r="1164" spans="4:4" hidden="1">
      <c r="D1164" s="47"/>
    </row>
    <row r="1165" spans="4:4" hidden="1">
      <c r="D1165" s="47"/>
    </row>
    <row r="1166" spans="4:4" hidden="1">
      <c r="D1166" s="47"/>
    </row>
    <row r="1167" spans="4:4" hidden="1">
      <c r="D1167" s="47"/>
    </row>
    <row r="1168" spans="4:4" hidden="1">
      <c r="D1168" s="47"/>
    </row>
    <row r="1169" spans="4:4" hidden="1">
      <c r="D1169" s="47"/>
    </row>
    <row r="1170" spans="4:4" hidden="1">
      <c r="D1170" s="47"/>
    </row>
    <row r="1171" spans="4:4" hidden="1">
      <c r="D1171" s="47"/>
    </row>
    <row r="1172" spans="4:4" hidden="1">
      <c r="D1172" s="47"/>
    </row>
    <row r="1173" spans="4:4" hidden="1">
      <c r="D1173" s="47"/>
    </row>
    <row r="1174" spans="4:4" hidden="1">
      <c r="D1174" s="47"/>
    </row>
    <row r="1175" spans="4:4" hidden="1">
      <c r="D1175" s="47"/>
    </row>
    <row r="1176" spans="4:4" hidden="1">
      <c r="D1176" s="47"/>
    </row>
    <row r="1177" spans="4:4" hidden="1">
      <c r="D1177" s="47"/>
    </row>
    <row r="1178" spans="4:4" hidden="1">
      <c r="D1178" s="47"/>
    </row>
    <row r="1179" spans="4:4" hidden="1">
      <c r="D1179" s="47"/>
    </row>
    <row r="1180" spans="4:4" hidden="1">
      <c r="D1180" s="47"/>
    </row>
    <row r="1181" spans="4:4" hidden="1">
      <c r="D1181" s="47"/>
    </row>
    <row r="1182" spans="4:4" hidden="1">
      <c r="D1182" s="47"/>
    </row>
    <row r="1183" spans="4:4" hidden="1">
      <c r="D1183" s="47"/>
    </row>
    <row r="1184" spans="4:4" hidden="1">
      <c r="D1184" s="47"/>
    </row>
    <row r="1185" spans="4:4" hidden="1">
      <c r="D1185" s="47"/>
    </row>
    <row r="1186" spans="4:4" hidden="1">
      <c r="D1186" s="47"/>
    </row>
    <row r="1187" spans="4:4" hidden="1">
      <c r="D1187" s="47"/>
    </row>
    <row r="1188" spans="4:4" hidden="1">
      <c r="D1188" s="47"/>
    </row>
    <row r="1189" spans="4:4" hidden="1">
      <c r="D1189" s="47"/>
    </row>
    <row r="1190" spans="4:4" hidden="1">
      <c r="D1190" s="47"/>
    </row>
    <row r="1191" spans="4:4" hidden="1">
      <c r="D1191" s="47"/>
    </row>
    <row r="1192" spans="4:4" hidden="1">
      <c r="D1192" s="47"/>
    </row>
    <row r="1193" spans="4:4" hidden="1">
      <c r="D1193" s="47"/>
    </row>
    <row r="1194" spans="4:4" hidden="1">
      <c r="D1194" s="47"/>
    </row>
    <row r="1195" spans="4:4" hidden="1">
      <c r="D1195" s="47"/>
    </row>
    <row r="1196" spans="4:4" hidden="1">
      <c r="D1196" s="47"/>
    </row>
    <row r="1197" spans="4:4" hidden="1">
      <c r="D1197" s="47"/>
    </row>
    <row r="1198" spans="4:4" hidden="1">
      <c r="D1198" s="47"/>
    </row>
    <row r="1199" spans="4:4" hidden="1">
      <c r="D1199" s="47"/>
    </row>
    <row r="1200" spans="4:4" hidden="1">
      <c r="D1200" s="47"/>
    </row>
    <row r="1201" spans="4:4" hidden="1">
      <c r="D1201" s="47"/>
    </row>
    <row r="1202" spans="4:4" hidden="1">
      <c r="D1202" s="47"/>
    </row>
    <row r="1203" spans="4:4" hidden="1">
      <c r="D1203" s="47"/>
    </row>
    <row r="1204" spans="4:4" hidden="1">
      <c r="D1204" s="47"/>
    </row>
    <row r="1205" spans="4:4" hidden="1">
      <c r="D1205" s="47"/>
    </row>
    <row r="1206" spans="4:4" hidden="1">
      <c r="D1206" s="47"/>
    </row>
    <row r="1207" spans="4:4" hidden="1">
      <c r="D1207" s="47"/>
    </row>
    <row r="1208" spans="4:4" hidden="1">
      <c r="D1208" s="47"/>
    </row>
    <row r="1209" spans="4:4" hidden="1">
      <c r="D1209" s="47"/>
    </row>
    <row r="1210" spans="4:4" hidden="1">
      <c r="D1210" s="47"/>
    </row>
    <row r="1211" spans="4:4" hidden="1">
      <c r="D1211" s="47"/>
    </row>
    <row r="1212" spans="4:4" hidden="1">
      <c r="D1212" s="47"/>
    </row>
    <row r="1213" spans="4:4" hidden="1">
      <c r="D1213" s="47"/>
    </row>
    <row r="1214" spans="4:4" hidden="1">
      <c r="D1214" s="47"/>
    </row>
    <row r="1215" spans="4:4" hidden="1">
      <c r="D1215" s="47"/>
    </row>
    <row r="1216" spans="4:4" hidden="1">
      <c r="D1216" s="47"/>
    </row>
    <row r="1217" spans="4:4" hidden="1">
      <c r="D1217" s="47"/>
    </row>
    <row r="1218" spans="4:4" hidden="1">
      <c r="D1218" s="47"/>
    </row>
    <row r="1219" spans="4:4" hidden="1">
      <c r="D1219" s="47"/>
    </row>
    <row r="1220" spans="4:4" hidden="1">
      <c r="D1220" s="47"/>
    </row>
    <row r="1221" spans="4:4" hidden="1">
      <c r="D1221" s="47"/>
    </row>
    <row r="1222" spans="4:4" hidden="1">
      <c r="D1222" s="47"/>
    </row>
    <row r="1223" spans="4:4" hidden="1">
      <c r="D1223" s="47"/>
    </row>
    <row r="1224" spans="4:4" hidden="1">
      <c r="D1224" s="47"/>
    </row>
    <row r="1225" spans="4:4" hidden="1">
      <c r="D1225" s="47"/>
    </row>
    <row r="1226" spans="4:4" hidden="1">
      <c r="D1226" s="47"/>
    </row>
    <row r="1227" spans="4:4" hidden="1">
      <c r="D1227" s="47"/>
    </row>
    <row r="1228" spans="4:4" hidden="1">
      <c r="D1228" s="47"/>
    </row>
    <row r="1229" spans="4:4" hidden="1">
      <c r="D1229" s="47"/>
    </row>
    <row r="1230" spans="4:4" hidden="1">
      <c r="D1230" s="47"/>
    </row>
    <row r="1231" spans="4:4" hidden="1">
      <c r="D1231" s="47"/>
    </row>
    <row r="1232" spans="4:4" hidden="1">
      <c r="D1232" s="47"/>
    </row>
    <row r="1233" spans="4:4" hidden="1">
      <c r="D1233" s="47"/>
    </row>
    <row r="1234" spans="4:4" hidden="1">
      <c r="D1234" s="47"/>
    </row>
    <row r="1235" spans="4:4" hidden="1">
      <c r="D1235" s="47"/>
    </row>
    <row r="1236" spans="4:4" hidden="1">
      <c r="D1236" s="47"/>
    </row>
    <row r="1237" spans="4:4" hidden="1">
      <c r="D1237" s="47"/>
    </row>
    <row r="1238" spans="4:4" hidden="1">
      <c r="D1238" s="47"/>
    </row>
    <row r="1239" spans="4:4" hidden="1">
      <c r="D1239" s="47"/>
    </row>
    <row r="1240" spans="4:4" hidden="1">
      <c r="D1240" s="47"/>
    </row>
    <row r="1241" spans="4:4" hidden="1">
      <c r="D1241" s="47"/>
    </row>
    <row r="1242" spans="4:4" hidden="1">
      <c r="D1242" s="47"/>
    </row>
    <row r="1243" spans="4:4" hidden="1">
      <c r="D1243" s="47"/>
    </row>
    <row r="1244" spans="4:4" hidden="1">
      <c r="D1244" s="47"/>
    </row>
    <row r="1245" spans="4:4" hidden="1">
      <c r="D1245" s="47"/>
    </row>
    <row r="1246" spans="4:4" hidden="1">
      <c r="D1246" s="47"/>
    </row>
    <row r="1247" spans="4:4" hidden="1">
      <c r="D1247" s="47"/>
    </row>
    <row r="1248" spans="4:4" hidden="1">
      <c r="D1248" s="47"/>
    </row>
    <row r="1249" spans="4:4" hidden="1">
      <c r="D1249" s="47"/>
    </row>
    <row r="1250" spans="4:4" hidden="1">
      <c r="D1250" s="47"/>
    </row>
    <row r="1251" spans="4:4" hidden="1">
      <c r="D1251" s="47"/>
    </row>
    <row r="1252" spans="4:4" hidden="1">
      <c r="D1252" s="47"/>
    </row>
    <row r="1253" spans="4:4" hidden="1">
      <c r="D1253" s="47"/>
    </row>
    <row r="1254" spans="4:4" hidden="1">
      <c r="D1254" s="47"/>
    </row>
    <row r="1255" spans="4:4" hidden="1">
      <c r="D1255" s="47"/>
    </row>
    <row r="1256" spans="4:4" hidden="1">
      <c r="D1256" s="47"/>
    </row>
    <row r="1257" spans="4:4" hidden="1">
      <c r="D1257" s="47"/>
    </row>
    <row r="1258" spans="4:4" hidden="1">
      <c r="D1258" s="47"/>
    </row>
    <row r="1259" spans="4:4" hidden="1">
      <c r="D1259" s="47"/>
    </row>
    <row r="1260" spans="4:4" hidden="1">
      <c r="D1260" s="47"/>
    </row>
    <row r="1261" spans="4:4" hidden="1">
      <c r="D1261" s="47"/>
    </row>
    <row r="1262" spans="4:4" hidden="1">
      <c r="D1262" s="47"/>
    </row>
    <row r="1263" spans="4:4" hidden="1">
      <c r="D1263" s="47"/>
    </row>
    <row r="1264" spans="4:4" hidden="1">
      <c r="D1264" s="47"/>
    </row>
    <row r="1265" spans="4:4" hidden="1">
      <c r="D1265" s="47"/>
    </row>
    <row r="1266" spans="4:4" hidden="1">
      <c r="D1266" s="47"/>
    </row>
    <row r="1267" spans="4:4" hidden="1">
      <c r="D1267" s="47"/>
    </row>
    <row r="1268" spans="4:4" hidden="1">
      <c r="D1268" s="47"/>
    </row>
    <row r="1269" spans="4:4" hidden="1">
      <c r="D1269" s="47"/>
    </row>
    <row r="1270" spans="4:4" hidden="1">
      <c r="D1270" s="47"/>
    </row>
    <row r="1271" spans="4:4" hidden="1">
      <c r="D1271" s="47"/>
    </row>
    <row r="1272" spans="4:4" hidden="1">
      <c r="D1272" s="47"/>
    </row>
    <row r="1273" spans="4:4" hidden="1">
      <c r="D1273" s="47"/>
    </row>
    <row r="1274" spans="4:4" hidden="1">
      <c r="D1274" s="47"/>
    </row>
    <row r="1275" spans="4:4" hidden="1">
      <c r="D1275" s="47"/>
    </row>
    <row r="1276" spans="4:4" hidden="1">
      <c r="D1276" s="47"/>
    </row>
    <row r="1277" spans="4:4" hidden="1">
      <c r="D1277" s="47"/>
    </row>
    <row r="1278" spans="4:4" hidden="1">
      <c r="D1278" s="47"/>
    </row>
    <row r="1279" spans="4:4" hidden="1">
      <c r="D1279" s="47"/>
    </row>
    <row r="1280" spans="4:4" hidden="1">
      <c r="D1280" s="47"/>
    </row>
    <row r="1281" spans="4:4" hidden="1">
      <c r="D1281" s="47"/>
    </row>
    <row r="1282" spans="4:4" hidden="1">
      <c r="D1282" s="47"/>
    </row>
    <row r="1283" spans="4:4" hidden="1">
      <c r="D1283" s="47"/>
    </row>
    <row r="1284" spans="4:4" hidden="1">
      <c r="D1284" s="47"/>
    </row>
    <row r="1285" spans="4:4" hidden="1">
      <c r="D1285" s="47"/>
    </row>
    <row r="1286" spans="4:4" hidden="1">
      <c r="D1286" s="47"/>
    </row>
    <row r="1287" spans="4:4" hidden="1">
      <c r="D1287" s="47"/>
    </row>
    <row r="1288" spans="4:4" hidden="1">
      <c r="D1288" s="47"/>
    </row>
    <row r="1289" spans="4:4" hidden="1">
      <c r="D1289" s="47"/>
    </row>
    <row r="1290" spans="4:4" hidden="1">
      <c r="D1290" s="47"/>
    </row>
    <row r="1291" spans="4:4" hidden="1">
      <c r="D1291" s="47"/>
    </row>
    <row r="1292" spans="4:4" hidden="1">
      <c r="D1292" s="47"/>
    </row>
    <row r="1293" spans="4:4" hidden="1">
      <c r="D1293" s="47"/>
    </row>
    <row r="1294" spans="4:4" hidden="1">
      <c r="D1294" s="47"/>
    </row>
    <row r="1295" spans="4:4" hidden="1">
      <c r="D1295" s="47"/>
    </row>
    <row r="1296" spans="4:4" hidden="1">
      <c r="D1296" s="47"/>
    </row>
    <row r="1297" spans="4:4" hidden="1">
      <c r="D1297" s="47"/>
    </row>
    <row r="1298" spans="4:4" hidden="1">
      <c r="D1298" s="47"/>
    </row>
    <row r="1299" spans="4:4" hidden="1">
      <c r="D1299" s="47"/>
    </row>
    <row r="1300" spans="4:4" hidden="1">
      <c r="D1300" s="47"/>
    </row>
    <row r="1301" spans="4:4" hidden="1">
      <c r="D1301" s="47"/>
    </row>
    <row r="1302" spans="4:4" hidden="1">
      <c r="D1302" s="47"/>
    </row>
    <row r="1303" spans="4:4" hidden="1">
      <c r="D1303" s="47"/>
    </row>
    <row r="1304" spans="4:4" hidden="1">
      <c r="D1304" s="47"/>
    </row>
    <row r="1305" spans="4:4" hidden="1">
      <c r="D1305" s="47"/>
    </row>
    <row r="1306" spans="4:4" hidden="1">
      <c r="D1306" s="47"/>
    </row>
    <row r="1307" spans="4:4" hidden="1">
      <c r="D1307" s="47"/>
    </row>
    <row r="1308" spans="4:4" hidden="1">
      <c r="D1308" s="47"/>
    </row>
    <row r="1309" spans="4:4" hidden="1">
      <c r="D1309" s="47"/>
    </row>
    <row r="1310" spans="4:4" hidden="1">
      <c r="D1310" s="47"/>
    </row>
    <row r="1311" spans="4:4" hidden="1">
      <c r="D1311" s="47"/>
    </row>
    <row r="1312" spans="4:4" hidden="1">
      <c r="D1312" s="47"/>
    </row>
    <row r="1313" spans="4:4" hidden="1">
      <c r="D1313" s="47"/>
    </row>
    <row r="1314" spans="4:4" hidden="1">
      <c r="D1314" s="47"/>
    </row>
    <row r="1315" spans="4:4" hidden="1">
      <c r="D1315" s="47"/>
    </row>
    <row r="1316" spans="4:4" hidden="1">
      <c r="D1316" s="47"/>
    </row>
    <row r="1317" spans="4:4" hidden="1">
      <c r="D1317" s="47"/>
    </row>
    <row r="1318" spans="4:4" hidden="1">
      <c r="D1318" s="47"/>
    </row>
    <row r="1319" spans="4:4" hidden="1">
      <c r="D1319" s="47"/>
    </row>
    <row r="1320" spans="4:4" hidden="1">
      <c r="D1320" s="47"/>
    </row>
    <row r="1321" spans="4:4" hidden="1">
      <c r="D1321" s="47"/>
    </row>
    <row r="1322" spans="4:4" hidden="1">
      <c r="D1322" s="47"/>
    </row>
    <row r="1323" spans="4:4" hidden="1">
      <c r="D1323" s="47"/>
    </row>
    <row r="1324" spans="4:4" hidden="1">
      <c r="D1324" s="47"/>
    </row>
    <row r="1325" spans="4:4" hidden="1">
      <c r="D1325" s="47"/>
    </row>
    <row r="1326" spans="4:4" hidden="1">
      <c r="D1326" s="47"/>
    </row>
    <row r="1327" spans="4:4" hidden="1">
      <c r="D1327" s="47"/>
    </row>
    <row r="1328" spans="4:4" hidden="1">
      <c r="D1328" s="47"/>
    </row>
    <row r="1329" spans="4:4" hidden="1">
      <c r="D1329" s="47"/>
    </row>
    <row r="1330" spans="4:4" hidden="1">
      <c r="D1330" s="47"/>
    </row>
    <row r="1331" spans="4:4" hidden="1">
      <c r="D1331" s="47"/>
    </row>
    <row r="1332" spans="4:4" hidden="1">
      <c r="D1332" s="47"/>
    </row>
    <row r="1333" spans="4:4" hidden="1">
      <c r="D1333" s="47"/>
    </row>
    <row r="1334" spans="4:4" hidden="1">
      <c r="D1334" s="47"/>
    </row>
    <row r="1335" spans="4:4" hidden="1">
      <c r="D1335" s="47"/>
    </row>
    <row r="1336" spans="4:4" hidden="1">
      <c r="D1336" s="47"/>
    </row>
    <row r="1337" spans="4:4" hidden="1">
      <c r="D1337" s="47"/>
    </row>
    <row r="1338" spans="4:4" hidden="1">
      <c r="D1338" s="47"/>
    </row>
    <row r="1339" spans="4:4" hidden="1">
      <c r="D1339" s="47"/>
    </row>
    <row r="1340" spans="4:4" hidden="1">
      <c r="D1340" s="47"/>
    </row>
    <row r="1341" spans="4:4" hidden="1">
      <c r="D1341" s="47"/>
    </row>
    <row r="1342" spans="4:4" hidden="1">
      <c r="D1342" s="47"/>
    </row>
    <row r="1343" spans="4:4" hidden="1">
      <c r="D1343" s="47"/>
    </row>
    <row r="1344" spans="4:4" hidden="1">
      <c r="D1344" s="47"/>
    </row>
    <row r="1345" spans="4:4" hidden="1">
      <c r="D1345" s="47"/>
    </row>
    <row r="1346" spans="4:4" hidden="1">
      <c r="D1346" s="47"/>
    </row>
    <row r="1347" spans="4:4" hidden="1">
      <c r="D1347" s="47"/>
    </row>
    <row r="1348" spans="4:4" hidden="1">
      <c r="D1348" s="47"/>
    </row>
    <row r="1349" spans="4:4" hidden="1">
      <c r="D1349" s="47"/>
    </row>
    <row r="1350" spans="4:4" hidden="1">
      <c r="D1350" s="47"/>
    </row>
    <row r="1351" spans="4:4" hidden="1">
      <c r="D1351" s="47"/>
    </row>
    <row r="1352" spans="4:4" hidden="1">
      <c r="D1352" s="47"/>
    </row>
    <row r="1353" spans="4:4" hidden="1">
      <c r="D1353" s="47"/>
    </row>
    <row r="1354" spans="4:4" hidden="1">
      <c r="D1354" s="47"/>
    </row>
    <row r="1355" spans="4:4" hidden="1">
      <c r="D1355" s="47"/>
    </row>
    <row r="1356" spans="4:4" hidden="1">
      <c r="D1356" s="47"/>
    </row>
    <row r="1357" spans="4:4" hidden="1">
      <c r="D1357" s="47"/>
    </row>
    <row r="1358" spans="4:4" hidden="1">
      <c r="D1358" s="47"/>
    </row>
    <row r="1359" spans="4:4" hidden="1">
      <c r="D1359" s="47"/>
    </row>
    <row r="1360" spans="4:4" hidden="1">
      <c r="D1360" s="47"/>
    </row>
    <row r="1361" spans="4:4" hidden="1">
      <c r="D1361" s="47"/>
    </row>
    <row r="1362" spans="4:4" hidden="1">
      <c r="D1362" s="47"/>
    </row>
    <row r="1363" spans="4:4" hidden="1">
      <c r="D1363" s="47"/>
    </row>
    <row r="1364" spans="4:4" hidden="1">
      <c r="D1364" s="47"/>
    </row>
    <row r="1365" spans="4:4" hidden="1">
      <c r="D1365" s="47"/>
    </row>
    <row r="1366" spans="4:4" hidden="1">
      <c r="D1366" s="47"/>
    </row>
    <row r="1367" spans="4:4" hidden="1">
      <c r="D1367" s="47"/>
    </row>
    <row r="1368" spans="4:4" hidden="1">
      <c r="D1368" s="47"/>
    </row>
    <row r="1369" spans="4:4" hidden="1">
      <c r="D1369" s="47"/>
    </row>
    <row r="1370" spans="4:4" hidden="1">
      <c r="D1370" s="47"/>
    </row>
    <row r="1371" spans="4:4" hidden="1">
      <c r="D1371" s="47"/>
    </row>
    <row r="1372" spans="4:4" hidden="1">
      <c r="D1372" s="47"/>
    </row>
    <row r="1373" spans="4:4" hidden="1">
      <c r="D1373" s="47"/>
    </row>
    <row r="1374" spans="4:4" hidden="1">
      <c r="D1374" s="47"/>
    </row>
    <row r="1375" spans="4:4" hidden="1">
      <c r="D1375" s="47"/>
    </row>
    <row r="1376" spans="4:4" hidden="1">
      <c r="D1376" s="47"/>
    </row>
    <row r="1377" spans="4:4" hidden="1">
      <c r="D1377" s="47"/>
    </row>
    <row r="1378" spans="4:4" hidden="1">
      <c r="D1378" s="47"/>
    </row>
    <row r="1379" spans="4:4" hidden="1">
      <c r="D1379" s="47"/>
    </row>
    <row r="1380" spans="4:4" hidden="1">
      <c r="D1380" s="47"/>
    </row>
    <row r="1381" spans="4:4" hidden="1">
      <c r="D1381" s="47"/>
    </row>
    <row r="1382" spans="4:4" hidden="1">
      <c r="D1382" s="47"/>
    </row>
    <row r="1383" spans="4:4" hidden="1">
      <c r="D1383" s="47"/>
    </row>
    <row r="1384" spans="4:4" hidden="1">
      <c r="D1384" s="47"/>
    </row>
    <row r="1385" spans="4:4" hidden="1">
      <c r="D1385" s="47"/>
    </row>
    <row r="1386" spans="4:4" hidden="1">
      <c r="D1386" s="47"/>
    </row>
    <row r="1387" spans="4:4" hidden="1">
      <c r="D1387" s="47"/>
    </row>
    <row r="1388" spans="4:4" hidden="1">
      <c r="D1388" s="47"/>
    </row>
    <row r="1389" spans="4:4" hidden="1">
      <c r="D1389" s="47"/>
    </row>
    <row r="1390" spans="4:4" hidden="1">
      <c r="D1390" s="47"/>
    </row>
    <row r="1391" spans="4:4" hidden="1">
      <c r="D1391" s="47"/>
    </row>
    <row r="1392" spans="4:4" hidden="1">
      <c r="D1392" s="47"/>
    </row>
    <row r="1393" spans="4:4" hidden="1">
      <c r="D1393" s="47"/>
    </row>
    <row r="1394" spans="4:4" hidden="1">
      <c r="D1394" s="47"/>
    </row>
    <row r="1395" spans="4:4" hidden="1">
      <c r="D1395" s="47"/>
    </row>
    <row r="1396" spans="4:4" hidden="1">
      <c r="D1396" s="47"/>
    </row>
    <row r="1397" spans="4:4" hidden="1">
      <c r="D1397" s="47"/>
    </row>
    <row r="1398" spans="4:4" hidden="1">
      <c r="D1398" s="47"/>
    </row>
    <row r="1399" spans="4:4" hidden="1">
      <c r="D1399" s="47"/>
    </row>
    <row r="1400" spans="4:4" hidden="1">
      <c r="D1400" s="47"/>
    </row>
    <row r="1401" spans="4:4" hidden="1">
      <c r="D1401" s="47"/>
    </row>
    <row r="1402" spans="4:4" hidden="1">
      <c r="D1402" s="47"/>
    </row>
    <row r="1403" spans="4:4" hidden="1">
      <c r="D1403" s="47"/>
    </row>
    <row r="1404" spans="4:4" hidden="1">
      <c r="D1404" s="47"/>
    </row>
  </sheetData>
  <mergeCells count="1">
    <mergeCell ref="B1:F1"/>
  </mergeCells>
  <hyperlinks>
    <hyperlink ref="A1" location="Menu!A1" display="Menu" xr:uid="{00000000-0004-0000-05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/>
  </sheetViews>
  <sheetFormatPr defaultRowHeight="15"/>
  <cols>
    <col min="1" max="1" width="17" style="20" customWidth="1"/>
    <col min="2" max="2" width="13" style="20" customWidth="1"/>
    <col min="3" max="3" width="11.28515625" style="20" customWidth="1"/>
    <col min="4" max="4" width="11.5703125" style="20" customWidth="1"/>
    <col min="5" max="5" width="12.28515625" style="20" customWidth="1"/>
    <col min="6" max="6" width="11.7109375" style="20" customWidth="1"/>
    <col min="7" max="7" width="11.28515625" style="20" customWidth="1"/>
    <col min="8" max="8" width="13.28515625" style="20" customWidth="1"/>
    <col min="9" max="9" width="13.5703125" style="20" customWidth="1"/>
    <col min="10" max="1023" width="8.5703125" customWidth="1"/>
    <col min="1024" max="1024" width="9.140625" customWidth="1"/>
  </cols>
  <sheetData>
    <row r="1" spans="1:9" ht="13.9" customHeight="1">
      <c r="A1" s="78" t="s">
        <v>2</v>
      </c>
      <c r="B1" s="81">
        <v>2019</v>
      </c>
      <c r="C1" s="81"/>
      <c r="D1" s="81"/>
      <c r="E1" s="81"/>
      <c r="F1" s="81">
        <v>2020</v>
      </c>
      <c r="G1" s="81"/>
      <c r="H1" s="81"/>
      <c r="I1" s="81"/>
    </row>
    <row r="2" spans="1:9" ht="42.75">
      <c r="A2" s="78"/>
      <c r="B2" s="2" t="s">
        <v>30</v>
      </c>
      <c r="C2" s="2" t="s">
        <v>31</v>
      </c>
      <c r="D2" s="34" t="s">
        <v>32</v>
      </c>
      <c r="E2" s="34" t="s">
        <v>33</v>
      </c>
      <c r="F2" s="2" t="s">
        <v>30</v>
      </c>
      <c r="G2" s="2" t="s">
        <v>31</v>
      </c>
      <c r="H2" s="34" t="s">
        <v>32</v>
      </c>
      <c r="I2" s="34" t="s">
        <v>33</v>
      </c>
    </row>
    <row r="3" spans="1:9">
      <c r="A3" s="35" t="s">
        <v>7</v>
      </c>
      <c r="B3" s="36">
        <v>425</v>
      </c>
      <c r="C3" s="36">
        <v>0</v>
      </c>
      <c r="D3" s="36">
        <v>46400</v>
      </c>
      <c r="E3" s="36">
        <v>15200</v>
      </c>
      <c r="F3" s="36">
        <v>116</v>
      </c>
      <c r="G3" s="36">
        <v>0</v>
      </c>
      <c r="H3" s="36">
        <v>5700</v>
      </c>
      <c r="I3" s="36">
        <v>0</v>
      </c>
    </row>
    <row r="4" spans="1:9">
      <c r="A4" s="35" t="s">
        <v>10</v>
      </c>
      <c r="B4" s="36">
        <v>193</v>
      </c>
      <c r="C4" s="36">
        <v>0</v>
      </c>
      <c r="D4" s="36">
        <v>700</v>
      </c>
      <c r="E4" s="36">
        <v>0</v>
      </c>
      <c r="F4" s="36">
        <v>11</v>
      </c>
      <c r="G4" s="36">
        <v>0</v>
      </c>
      <c r="H4" s="36">
        <v>700</v>
      </c>
      <c r="I4" s="36">
        <v>100</v>
      </c>
    </row>
    <row r="5" spans="1:9">
      <c r="A5" s="35" t="s">
        <v>24</v>
      </c>
      <c r="B5" s="36">
        <v>28</v>
      </c>
      <c r="C5" s="36">
        <v>2</v>
      </c>
      <c r="D5" s="36">
        <v>200</v>
      </c>
      <c r="E5" s="36">
        <v>0</v>
      </c>
      <c r="F5" s="36">
        <v>69</v>
      </c>
      <c r="G5" s="36">
        <v>0</v>
      </c>
      <c r="H5" s="36">
        <v>1400</v>
      </c>
      <c r="I5" s="36">
        <v>1800</v>
      </c>
    </row>
    <row r="6" spans="1:9">
      <c r="A6" s="35" t="s">
        <v>15</v>
      </c>
      <c r="B6" s="36">
        <v>17526</v>
      </c>
      <c r="C6" s="36">
        <v>115</v>
      </c>
      <c r="D6" s="36">
        <v>1066600</v>
      </c>
      <c r="E6" s="36">
        <v>250200</v>
      </c>
      <c r="F6" s="36">
        <v>4957</v>
      </c>
      <c r="G6" s="36">
        <v>0</v>
      </c>
      <c r="H6" s="36">
        <v>313400</v>
      </c>
      <c r="I6" s="36">
        <v>69600</v>
      </c>
    </row>
    <row r="7" spans="1:9">
      <c r="A7" s="37" t="s">
        <v>23</v>
      </c>
      <c r="B7" s="38">
        <f t="shared" ref="B7:I7" si="0">SUM(B3:B6)</f>
        <v>18172</v>
      </c>
      <c r="C7" s="38">
        <f t="shared" si="0"/>
        <v>117</v>
      </c>
      <c r="D7" s="38">
        <f t="shared" si="0"/>
        <v>1113900</v>
      </c>
      <c r="E7" s="38">
        <f t="shared" si="0"/>
        <v>265400</v>
      </c>
      <c r="F7" s="38">
        <f t="shared" si="0"/>
        <v>5153</v>
      </c>
      <c r="G7" s="38">
        <f t="shared" si="0"/>
        <v>0</v>
      </c>
      <c r="H7" s="38">
        <f t="shared" si="0"/>
        <v>321200</v>
      </c>
      <c r="I7" s="38">
        <f t="shared" si="0"/>
        <v>71500</v>
      </c>
    </row>
  </sheetData>
  <mergeCells count="3">
    <mergeCell ref="A1:A2"/>
    <mergeCell ref="B1:E1"/>
    <mergeCell ref="F1:I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useFirstPageNumber="1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F21"/>
  <sheetViews>
    <sheetView showGridLines="0" workbookViewId="0">
      <selection activeCell="B1" sqref="B1:F1"/>
    </sheetView>
  </sheetViews>
  <sheetFormatPr defaultColWidth="0" defaultRowHeight="15" zeroHeight="1"/>
  <cols>
    <col min="1" max="1" width="6.140625" bestFit="1" customWidth="1"/>
    <col min="2" max="2" width="18.7109375" style="40" customWidth="1"/>
    <col min="3" max="3" width="14.42578125" style="40" customWidth="1"/>
    <col min="4" max="4" width="6.42578125" style="40" customWidth="1"/>
    <col min="5" max="5" width="71.42578125" style="40" customWidth="1"/>
    <col min="6" max="6" width="14.42578125" style="40" customWidth="1"/>
    <col min="7" max="7" width="5.28515625" customWidth="1"/>
    <col min="8" max="56" width="14.42578125" hidden="1" customWidth="1"/>
    <col min="57" max="1020" width="8.5703125" hidden="1" customWidth="1"/>
    <col min="1021" max="16384" width="9.140625" hidden="1"/>
  </cols>
  <sheetData>
    <row r="1" spans="1:6" ht="15" customHeight="1">
      <c r="A1" s="67" t="s">
        <v>63</v>
      </c>
      <c r="B1" s="72" t="s">
        <v>57</v>
      </c>
      <c r="C1" s="72"/>
      <c r="D1" s="72"/>
      <c r="E1" s="72"/>
      <c r="F1" s="72"/>
    </row>
    <row r="2" spans="1:6"/>
    <row r="3" spans="1:6" ht="13.9" customHeight="1">
      <c r="B3" s="75" t="s">
        <v>58</v>
      </c>
      <c r="C3" s="74"/>
      <c r="D3" s="57"/>
      <c r="E3" s="93" t="s">
        <v>48</v>
      </c>
      <c r="F3" s="93" t="s">
        <v>35</v>
      </c>
    </row>
    <row r="4" spans="1:6" ht="13.9" customHeight="1">
      <c r="B4" s="39" t="s">
        <v>34</v>
      </c>
      <c r="C4" s="39" t="s">
        <v>35</v>
      </c>
      <c r="E4" s="94" t="s">
        <v>49</v>
      </c>
      <c r="F4" s="54">
        <v>0</v>
      </c>
    </row>
    <row r="5" spans="1:6">
      <c r="B5" s="58" t="s">
        <v>36</v>
      </c>
      <c r="C5" s="54">
        <v>0</v>
      </c>
      <c r="E5" s="94" t="s">
        <v>64</v>
      </c>
      <c r="F5" s="54">
        <v>61485</v>
      </c>
    </row>
    <row r="6" spans="1:6">
      <c r="B6" s="58" t="s">
        <v>37</v>
      </c>
      <c r="C6" s="54">
        <v>629</v>
      </c>
      <c r="E6" s="94" t="s">
        <v>50</v>
      </c>
      <c r="F6" s="54">
        <v>88103</v>
      </c>
    </row>
    <row r="7" spans="1:6">
      <c r="B7" s="58" t="s">
        <v>38</v>
      </c>
      <c r="C7" s="54">
        <v>4331</v>
      </c>
      <c r="E7" s="95" t="s">
        <v>23</v>
      </c>
      <c r="F7" s="55">
        <f>SUM(F4:F6)</f>
        <v>149588</v>
      </c>
    </row>
    <row r="8" spans="1:6">
      <c r="B8" s="58" t="s">
        <v>39</v>
      </c>
      <c r="C8" s="54">
        <v>46058</v>
      </c>
      <c r="F8" s="70"/>
    </row>
    <row r="9" spans="1:6">
      <c r="B9" s="58" t="s">
        <v>40</v>
      </c>
      <c r="C9" s="54">
        <v>0</v>
      </c>
    </row>
    <row r="10" spans="1:6">
      <c r="B10" s="58" t="s">
        <v>41</v>
      </c>
      <c r="C10" s="54">
        <v>182</v>
      </c>
    </row>
    <row r="11" spans="1:6">
      <c r="B11" s="58" t="s">
        <v>42</v>
      </c>
      <c r="C11" s="54">
        <v>0</v>
      </c>
    </row>
    <row r="12" spans="1:6">
      <c r="B12" s="58" t="s">
        <v>43</v>
      </c>
      <c r="C12" s="54">
        <v>0</v>
      </c>
    </row>
    <row r="13" spans="1:6">
      <c r="B13" s="58" t="s">
        <v>44</v>
      </c>
      <c r="C13" s="54">
        <v>7963</v>
      </c>
    </row>
    <row r="14" spans="1:6">
      <c r="B14" s="58" t="s">
        <v>45</v>
      </c>
      <c r="C14" s="54">
        <v>90425</v>
      </c>
    </row>
    <row r="15" spans="1:6">
      <c r="B15" s="58" t="s">
        <v>46</v>
      </c>
      <c r="C15" s="54">
        <v>0</v>
      </c>
    </row>
    <row r="16" spans="1:6">
      <c r="B16" s="58" t="s">
        <v>47</v>
      </c>
      <c r="C16" s="54">
        <v>0</v>
      </c>
    </row>
    <row r="17" spans="2:3">
      <c r="B17" s="59" t="s">
        <v>23</v>
      </c>
      <c r="C17" s="56">
        <f>SUM(C5:C16)</f>
        <v>149588</v>
      </c>
    </row>
    <row r="18" spans="2:3"/>
    <row r="20" spans="2:3" ht="13.9" hidden="1" customHeight="1"/>
    <row r="21" spans="2:3" ht="26.25" hidden="1" customHeight="1"/>
  </sheetData>
  <mergeCells count="2">
    <mergeCell ref="B3:C3"/>
    <mergeCell ref="B1:F1"/>
  </mergeCells>
  <hyperlinks>
    <hyperlink ref="A1" location="Menu!A1" display="Menu" xr:uid="{00000000-0004-0000-07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9"/>
  <sheetViews>
    <sheetView showGridLines="0" workbookViewId="0">
      <selection activeCell="B1" sqref="B1:C1"/>
    </sheetView>
  </sheetViews>
  <sheetFormatPr defaultColWidth="0" defaultRowHeight="15" zeroHeight="1"/>
  <cols>
    <col min="1" max="1" width="6.140625" bestFit="1" customWidth="1"/>
    <col min="2" max="2" width="41.7109375" style="40" customWidth="1"/>
    <col min="3" max="3" width="14.140625" style="49" customWidth="1"/>
    <col min="4" max="4" width="10.7109375" style="49" customWidth="1"/>
    <col min="5" max="5" width="14.42578125" style="49" hidden="1" customWidth="1"/>
    <col min="6" max="7" width="14.42578125" style="40" hidden="1" customWidth="1"/>
    <col min="8" max="60" width="14.42578125" hidden="1" customWidth="1"/>
    <col min="61" max="1024" width="8.5703125" hidden="1" customWidth="1"/>
    <col min="1025" max="16384" width="9.140625" hidden="1"/>
  </cols>
  <sheetData>
    <row r="1" spans="1:7" ht="15" customHeight="1">
      <c r="A1" s="67" t="s">
        <v>63</v>
      </c>
      <c r="B1" s="82" t="s">
        <v>51</v>
      </c>
      <c r="C1" s="82"/>
      <c r="D1" s="63"/>
      <c r="E1" s="63"/>
      <c r="F1" s="63"/>
      <c r="G1" s="64"/>
    </row>
    <row r="2" spans="1:7">
      <c r="B2" s="61"/>
      <c r="C2" s="60"/>
      <c r="D2" s="60"/>
      <c r="E2" s="60"/>
      <c r="F2" s="60"/>
      <c r="G2" s="60"/>
    </row>
    <row r="3" spans="1:7" ht="15.75" customHeight="1">
      <c r="B3" s="39" t="s">
        <v>34</v>
      </c>
      <c r="C3" s="39" t="s">
        <v>35</v>
      </c>
      <c r="D3"/>
      <c r="E3"/>
      <c r="F3"/>
      <c r="G3"/>
    </row>
    <row r="4" spans="1:7">
      <c r="B4" s="66" t="s">
        <v>52</v>
      </c>
      <c r="C4" s="96">
        <v>6764.7879999999996</v>
      </c>
      <c r="D4"/>
      <c r="E4"/>
      <c r="F4"/>
      <c r="G4"/>
    </row>
    <row r="5" spans="1:7">
      <c r="B5" s="66" t="s">
        <v>53</v>
      </c>
      <c r="C5" s="96">
        <v>27459.43</v>
      </c>
      <c r="D5"/>
      <c r="E5"/>
      <c r="F5"/>
      <c r="G5"/>
    </row>
    <row r="6" spans="1:7">
      <c r="B6" s="66" t="s">
        <v>54</v>
      </c>
      <c r="C6" s="96">
        <v>647.26</v>
      </c>
      <c r="D6"/>
      <c r="E6"/>
      <c r="F6"/>
      <c r="G6"/>
    </row>
    <row r="7" spans="1:7">
      <c r="B7" s="66" t="s">
        <v>55</v>
      </c>
      <c r="C7" s="96">
        <v>6888.12</v>
      </c>
      <c r="D7"/>
      <c r="E7"/>
      <c r="F7"/>
      <c r="G7"/>
    </row>
    <row r="8" spans="1:7">
      <c r="B8" s="65" t="s">
        <v>23</v>
      </c>
      <c r="C8" s="71">
        <f>C4+C5+C6+C7</f>
        <v>41759.598000000005</v>
      </c>
      <c r="D8"/>
      <c r="E8"/>
      <c r="F8"/>
      <c r="G8"/>
    </row>
    <row r="9" spans="1:7" ht="15" customHeight="1">
      <c r="D9" s="62"/>
    </row>
  </sheetData>
  <mergeCells count="1">
    <mergeCell ref="B1:C1"/>
  </mergeCells>
  <hyperlinks>
    <hyperlink ref="A1" location="Menu!A1" display="Menu" xr:uid="{00000000-0004-0000-08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Energia_Elétrica</vt:lpstr>
      <vt:lpstr>Planilha1</vt:lpstr>
      <vt:lpstr>Água</vt:lpstr>
      <vt:lpstr>Planilha2</vt:lpstr>
      <vt:lpstr>Papel_e_Copos_Descartáveis</vt:lpstr>
      <vt:lpstr>Planilha3</vt:lpstr>
      <vt:lpstr>Coleta_Seletiva_Solidária</vt:lpstr>
      <vt:lpstr>Resíduos_Perigosos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da DIESI</dc:creator>
  <dc:description/>
  <cp:lastModifiedBy>Taináh Freitas Rosa</cp:lastModifiedBy>
  <cp:revision>67</cp:revision>
  <dcterms:created xsi:type="dcterms:W3CDTF">2021-04-23T10:07:17Z</dcterms:created>
  <dcterms:modified xsi:type="dcterms:W3CDTF">2026-06-26T20:09:43Z</dcterms:modified>
</cp:coreProperties>
</file>