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ufubr-my.sharepoint.com/personal/diapi_reito_ufu_br/Documents/DIESI INTERNO/Anuário/Anuário 2025/1. Arquivos para postagem/"/>
    </mc:Choice>
  </mc:AlternateContent>
  <xr:revisionPtr revIDLastSave="933" documentId="8_{14A66DC7-511A-40BA-AAEB-0220A6D48700}" xr6:coauthVersionLast="47" xr6:coauthVersionMax="47" xr10:uidLastSave="{ED0C84F5-9AD7-42EA-81E9-FB8AF283140E}"/>
  <bookViews>
    <workbookView xWindow="-120" yWindow="-120" windowWidth="20730" windowHeight="11040" xr2:uid="{57D86F96-ABEC-413E-9339-CC6C53C2373A}"/>
  </bookViews>
  <sheets>
    <sheet name="Menu" sheetId="2" r:id="rId1"/>
    <sheet name="Conceitos" sheetId="1" r:id="rId2"/>
    <sheet name="Consolidado" sheetId="3" r:id="rId3"/>
    <sheet name="Cursos e Notas" sheetId="5" r:id="rId4"/>
    <sheet name="Reserva de Vagas" sheetId="13" r:id="rId5"/>
    <sheet name="Graduação Geral" sheetId="19" r:id="rId6"/>
    <sheet name="Perfil" sheetId="14" r:id="rId7"/>
  </sheets>
  <externalReferences>
    <externalReference r:id="rId8"/>
  </externalReferences>
  <definedNames>
    <definedName name="_xlnm._FilterDatabase" localSheetId="3" hidden="1">'Cursos e Notas'!$B$3:$N$111</definedName>
    <definedName name="_xlnm._FilterDatabase" localSheetId="4" hidden="1">'Reserva de Vagas'!$A$4:$O$137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6" i="3" l="1"/>
  <c r="I16" i="3"/>
  <c r="H16" i="3"/>
  <c r="G16" i="3"/>
  <c r="F16" i="3"/>
  <c r="E16" i="3"/>
  <c r="D16" i="3"/>
  <c r="C16" i="3"/>
  <c r="I142" i="19" l="1"/>
  <c r="K142" i="19"/>
  <c r="L142" i="19"/>
  <c r="M142" i="19"/>
  <c r="N142" i="19"/>
  <c r="O142" i="19"/>
  <c r="P142" i="19"/>
  <c r="H142" i="19"/>
  <c r="H138" i="13" l="1"/>
  <c r="I138" i="13"/>
  <c r="J138" i="13"/>
  <c r="K138" i="13"/>
  <c r="L138" i="13"/>
  <c r="M138" i="13"/>
  <c r="N138" i="13"/>
  <c r="G138" i="13"/>
</calcChain>
</file>

<file path=xl/sharedStrings.xml><?xml version="1.0" encoding="utf-8"?>
<sst xmlns="http://schemas.openxmlformats.org/spreadsheetml/2006/main" count="1793" uniqueCount="219">
  <si>
    <t>Conceitos</t>
  </si>
  <si>
    <t>Consolidado</t>
  </si>
  <si>
    <t>Cursos e Notas</t>
  </si>
  <si>
    <t>Graduação Geral</t>
  </si>
  <si>
    <t>Reserva de Vagas</t>
  </si>
  <si>
    <t>Perfil</t>
  </si>
  <si>
    <t>Menu</t>
  </si>
  <si>
    <t>Números Gerais Graduação</t>
  </si>
  <si>
    <t>EaD</t>
  </si>
  <si>
    <t>Ingressantes</t>
  </si>
  <si>
    <t>Concluintes</t>
  </si>
  <si>
    <t>Evadidos</t>
  </si>
  <si>
    <t>Presencial</t>
  </si>
  <si>
    <t>Total</t>
  </si>
  <si>
    <t>Cursos Oferecidos e Notas</t>
  </si>
  <si>
    <t>Código Curso</t>
  </si>
  <si>
    <t>Nome do Curso</t>
  </si>
  <si>
    <t>Campus</t>
  </si>
  <si>
    <t>Grau</t>
  </si>
  <si>
    <t>Modalidade</t>
  </si>
  <si>
    <t>CC</t>
  </si>
  <si>
    <t>Ano CC</t>
  </si>
  <si>
    <t>CPC</t>
  </si>
  <si>
    <t>Ano CPC</t>
  </si>
  <si>
    <t>ENADE</t>
  </si>
  <si>
    <t>Ano ENADE</t>
  </si>
  <si>
    <t>IDD</t>
  </si>
  <si>
    <t>Ano IDD</t>
  </si>
  <si>
    <t>Administração</t>
  </si>
  <si>
    <t>Pontal</t>
  </si>
  <si>
    <t>Bacharelado</t>
  </si>
  <si>
    <t>Santa Mônica</t>
  </si>
  <si>
    <t>-</t>
  </si>
  <si>
    <t>Administração pública</t>
  </si>
  <si>
    <t>Agronomia</t>
  </si>
  <si>
    <t>Glória</t>
  </si>
  <si>
    <t>Monte Carmelo</t>
  </si>
  <si>
    <t>Arquitetura e urbanismo</t>
  </si>
  <si>
    <t>Artes visuais</t>
  </si>
  <si>
    <t>Licenciatura</t>
  </si>
  <si>
    <t>Biomedicina</t>
  </si>
  <si>
    <t>Umuarama</t>
  </si>
  <si>
    <t>Biotecnologia</t>
  </si>
  <si>
    <t>Patos de Minas</t>
  </si>
  <si>
    <t>Ciência da computação</t>
  </si>
  <si>
    <t>Ciências contábeis</t>
  </si>
  <si>
    <t>Ciências econômicas</t>
  </si>
  <si>
    <t>Ciências sociais</t>
  </si>
  <si>
    <t>Dança</t>
  </si>
  <si>
    <t>Design</t>
  </si>
  <si>
    <t>Direito</t>
  </si>
  <si>
    <t>Educação física</t>
  </si>
  <si>
    <t>Educação Física</t>
  </si>
  <si>
    <t>Enfermagem</t>
  </si>
  <si>
    <t>Engenharia aeronáutica</t>
  </si>
  <si>
    <t>Engenharia ambiental e sanitária</t>
  </si>
  <si>
    <t>Engenharia biomédica</t>
  </si>
  <si>
    <t>Engenharia civil</t>
  </si>
  <si>
    <t>Engenharia de agrimensura e cartográfica</t>
  </si>
  <si>
    <t>Engenharia de alimentos</t>
  </si>
  <si>
    <t>Engenharia de computação</t>
  </si>
  <si>
    <t>Engenharia de controle e automação</t>
  </si>
  <si>
    <t>Engenharia de produção</t>
  </si>
  <si>
    <t>Engenharia elétrica</t>
  </si>
  <si>
    <t>Engenharia eletrônica e de telecomunicações</t>
  </si>
  <si>
    <t>Engenharia florestal</t>
  </si>
  <si>
    <t>Engenharia mecânica</t>
  </si>
  <si>
    <t>Engenharia mecatrônica</t>
  </si>
  <si>
    <t>Engenharia química</t>
  </si>
  <si>
    <t>Estatística</t>
  </si>
  <si>
    <t>Filosofia</t>
  </si>
  <si>
    <t>Física</t>
  </si>
  <si>
    <t>SC</t>
  </si>
  <si>
    <t>Física médica</t>
  </si>
  <si>
    <t>Fisioterapia</t>
  </si>
  <si>
    <t>Geografia</t>
  </si>
  <si>
    <t>Geologia</t>
  </si>
  <si>
    <t>Gestão da informação</t>
  </si>
  <si>
    <t>História</t>
  </si>
  <si>
    <t>Jornalismo</t>
  </si>
  <si>
    <t>Letras - espanhol e literaturas de língua espanhola</t>
  </si>
  <si>
    <t>Letras - francês e literaturas de língua francesa</t>
  </si>
  <si>
    <t>Letras - inglês</t>
  </si>
  <si>
    <t>Letras - língua portuguesa com domínio de libras</t>
  </si>
  <si>
    <t>Letras - português e literaturas de língua portuguesa</t>
  </si>
  <si>
    <t>Matemática</t>
  </si>
  <si>
    <t>Medicina</t>
  </si>
  <si>
    <t>Medicina veterinária</t>
  </si>
  <si>
    <t>Música</t>
  </si>
  <si>
    <t>Nutrição</t>
  </si>
  <si>
    <t>Odontologia</t>
  </si>
  <si>
    <t>Pedagogia</t>
  </si>
  <si>
    <t>Psicologia</t>
  </si>
  <si>
    <t>Química</t>
  </si>
  <si>
    <t>Química industrial</t>
  </si>
  <si>
    <t>Relações internacionais</t>
  </si>
  <si>
    <t>Saúde coletiva</t>
  </si>
  <si>
    <t>Serviço social</t>
  </si>
  <si>
    <t>Sistemas de informação</t>
  </si>
  <si>
    <t>Teatro</t>
  </si>
  <si>
    <t>Tradução</t>
  </si>
  <si>
    <t>Zootecnia</t>
  </si>
  <si>
    <t>Código e-MEC</t>
  </si>
  <si>
    <t>Curso</t>
  </si>
  <si>
    <t>Turno</t>
  </si>
  <si>
    <t>Integral</t>
  </si>
  <si>
    <t>Noturno</t>
  </si>
  <si>
    <t>Matutino</t>
  </si>
  <si>
    <t>ABI - Enfermagem</t>
  </si>
  <si>
    <t>ABI - Filosofia</t>
  </si>
  <si>
    <t>ABI - Geografia</t>
  </si>
  <si>
    <t>ABI - História</t>
  </si>
  <si>
    <t>ABI - Matemática</t>
  </si>
  <si>
    <t>ABI - Teatro</t>
  </si>
  <si>
    <t>DESIGN</t>
  </si>
  <si>
    <t>Vespertino</t>
  </si>
  <si>
    <t>Total Geral</t>
  </si>
  <si>
    <t>Reserva de vagas para estudantes da Graduação</t>
  </si>
  <si>
    <t>ABI - Artes visuais</t>
  </si>
  <si>
    <t>ABI</t>
  </si>
  <si>
    <t>ABI - Ciências sociais</t>
  </si>
  <si>
    <t>ABI - Educação Física</t>
  </si>
  <si>
    <t>ABI - Música</t>
  </si>
  <si>
    <t xml:space="preserve">Ciências biológicas </t>
  </si>
  <si>
    <t>Física de materiais</t>
  </si>
  <si>
    <t>Letras  - inglês e literaturas da língua inglesa</t>
  </si>
  <si>
    <t>Estudantes de Graduação</t>
  </si>
  <si>
    <t>Vagas novas</t>
  </si>
  <si>
    <t>Vagas remanescentes</t>
  </si>
  <si>
    <t>Perfil dos estudantes de Graduação</t>
  </si>
  <si>
    <t>Graduação 2025</t>
  </si>
  <si>
    <t>ADMINISTRAÇÃO</t>
  </si>
  <si>
    <t>ADMINISTRAÇÃO PÚBLICA</t>
  </si>
  <si>
    <t>AGRONOMIA</t>
  </si>
  <si>
    <t>ARQUITETURA E URBANISMO</t>
  </si>
  <si>
    <t>ARTES VISUAIS</t>
  </si>
  <si>
    <t>BIOMEDICINA</t>
  </si>
  <si>
    <t>BIOTECNOLOGIA</t>
  </si>
  <si>
    <t>CIBERSEGURANÇA</t>
  </si>
  <si>
    <t>CIÊNCIA DA COMPUTAÇÃO</t>
  </si>
  <si>
    <t>CIÊNCIA DE DADOS E ESTATÍSTICA</t>
  </si>
  <si>
    <t>CIÊNCIAS BIOLÓGICAS</t>
  </si>
  <si>
    <t>CIÊNCIAS CONTÁBEIS</t>
  </si>
  <si>
    <t>CIÊNCIAS ECONÔMICAS</t>
  </si>
  <si>
    <t>CIÊNCIAS SOCIAIS</t>
  </si>
  <si>
    <t>DANÇA</t>
  </si>
  <si>
    <t>DIREITO</t>
  </si>
  <si>
    <t>EDUCAÇÃO FÍSICA</t>
  </si>
  <si>
    <t>ENFERMAGEM</t>
  </si>
  <si>
    <t>ENGENHARIA AERONÁUTICA</t>
  </si>
  <si>
    <t>ENGENHARIA AMBIENTAL E SANITÁRIA</t>
  </si>
  <si>
    <t>ENGENHARIA BIOMÉDICA</t>
  </si>
  <si>
    <t>ENGENHARIA CIVIL</t>
  </si>
  <si>
    <t>ENGENHARIA DE AGRIMENSURA E CARTOGRÁFICA</t>
  </si>
  <si>
    <t>ENGENHARIA DE ALIMENTOS</t>
  </si>
  <si>
    <t>ENGENHARIA DE COMPUTAÇÃO COM INTELIGÊNCIA ARTIFICIAL APLICADA</t>
  </si>
  <si>
    <t>ENGENHARIA DE CONTROLE E AUTOMAÇÃO</t>
  </si>
  <si>
    <t>ENGENHARIA DE PRODUÇÃO</t>
  </si>
  <si>
    <t>ENGENHARIA ELÉTRICA</t>
  </si>
  <si>
    <t>ENGENHARIA ELETRÔNICA E DE TELECOMUNICAÇÕES</t>
  </si>
  <si>
    <t>ENGENHARIA FLORESTAL</t>
  </si>
  <si>
    <t>ENGENHARIA MECÂNICA</t>
  </si>
  <si>
    <t>ENGENHARIA MECATRÔNICA</t>
  </si>
  <si>
    <t>ENGENHARIA QUÍMICA</t>
  </si>
  <si>
    <t>FILOSOFIA</t>
  </si>
  <si>
    <t>FÍSICA</t>
  </si>
  <si>
    <t>FÍSICA MÉDICA</t>
  </si>
  <si>
    <t>FISIOTERAPIA</t>
  </si>
  <si>
    <t>GEOGRAFIA</t>
  </si>
  <si>
    <t>GEOLOGIA</t>
  </si>
  <si>
    <t>GESTÃO DA INFORMAÇÃO</t>
  </si>
  <si>
    <t>HISTÓRIA</t>
  </si>
  <si>
    <t>INTELIGÊNCIA ARTIFICIAL</t>
  </si>
  <si>
    <t>JORNALISMO</t>
  </si>
  <si>
    <t>LETRAS - ESPANHOL E LITERATURAS DE LÍNGUA ESPANHOLA</t>
  </si>
  <si>
    <t>LETRAS - FRANCÊS E LITERATURAS DE LÍNGUA FRANCESA</t>
  </si>
  <si>
    <t>LETRAS - INGLÊS</t>
  </si>
  <si>
    <t>Semipresencial</t>
  </si>
  <si>
    <t>LETRAS - INGLÊS E LITERATURAS DA LÍNGUA INGLESA</t>
  </si>
  <si>
    <t>LETRAS - LÍNGUA PORTUGUESA COM DOMÍNIO DE LIBRAS</t>
  </si>
  <si>
    <t>LETRAS - PORTUGUÊS E LITERATURAS DE LÍNGUA PORTUGUESA</t>
  </si>
  <si>
    <t>MATEMÁTICA</t>
  </si>
  <si>
    <t>MEDICINA</t>
  </si>
  <si>
    <t>MEDICINA VETERINÁRIA</t>
  </si>
  <si>
    <t>MÚSICA</t>
  </si>
  <si>
    <t>NUTRIÇÃO</t>
  </si>
  <si>
    <t>ODONTOLOGIA</t>
  </si>
  <si>
    <t>PEDAGOGIA</t>
  </si>
  <si>
    <t>PSICOLOGIA</t>
  </si>
  <si>
    <t>QUÍMICA</t>
  </si>
  <si>
    <t>QUÍMICA INDUSTRIAL</t>
  </si>
  <si>
    <t>RELAÇÕES INTERNACIONAIS</t>
  </si>
  <si>
    <t>SAÚDE COLETIVA</t>
  </si>
  <si>
    <t>SERVIÇO SOCIAL</t>
  </si>
  <si>
    <t>SISTEMAS DE INFORMAÇÃO</t>
  </si>
  <si>
    <t>TEATRO</t>
  </si>
  <si>
    <t>TRADUÇÃO</t>
  </si>
  <si>
    <t>ZOOTECNIA</t>
  </si>
  <si>
    <t>Fonte: Sistema e-MEC - Extraído em 17/07/2026</t>
  </si>
  <si>
    <t>Fonte: Censo 2025</t>
  </si>
  <si>
    <t>ABI - ARTES VISUAIS</t>
  </si>
  <si>
    <t>ABI - CIêNCIAS SOCIAIS</t>
  </si>
  <si>
    <t>ABI - EDUCAÇÃO FÍSICA</t>
  </si>
  <si>
    <t>ABI - ENFERMAGEM</t>
  </si>
  <si>
    <t>ABI - FILOSOFIA</t>
  </si>
  <si>
    <t>ABI - GEOGRAFIA</t>
  </si>
  <si>
    <t>ABI - HISTÓRIA</t>
  </si>
  <si>
    <t>ABI - MATEMÁTICA</t>
  </si>
  <si>
    <t>ABI - MÚSICA</t>
  </si>
  <si>
    <t>ABI - TEATRO</t>
  </si>
  <si>
    <t xml:space="preserve">CIÊNCIAS BIOLÓGICAS </t>
  </si>
  <si>
    <t>LETRAS  - INGLÊS E LITERATURAS DA LÍNGUA INGLESA</t>
  </si>
  <si>
    <t>Incritos para Vagas Novas</t>
  </si>
  <si>
    <t>Relação Candidato/Vaga</t>
  </si>
  <si>
    <t>Incritos para Vagas Remanescentes</t>
  </si>
  <si>
    <r>
      <t xml:space="preserve">Matriculados
 </t>
    </r>
    <r>
      <rPr>
        <b/>
        <sz val="9"/>
        <color rgb="FF000000"/>
        <rFont val="Arial"/>
        <family val="2"/>
      </rPr>
      <t>(sem duplicidade)</t>
    </r>
  </si>
  <si>
    <t>Os estudantes com deficiência representam 2% do total de matriculados.</t>
  </si>
  <si>
    <t>Matriculados
 (sem duplicidade)</t>
  </si>
  <si>
    <t>Total UFU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</si>
</sst>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9"/>
      <color theme="1"/>
      <name val="Calibri"/>
      <family val="2"/>
      <scheme val="minor"/>
    </font>
    <font>
      <b/>
      <sz val="10"/>
      <color rgb="FF000000"/>
      <name val="Arial"/>
      <family val="2"/>
    </font>
    <font>
      <sz val="10"/>
      <color theme="1"/>
      <name val="Arial"/>
      <family val="2"/>
    </font>
    <font>
      <sz val="10"/>
      <color rgb="FF000000"/>
      <name val="Arial"/>
      <family val="2"/>
    </font>
    <font>
      <b/>
      <sz val="10"/>
      <color theme="1"/>
      <name val="Arial"/>
      <family val="2"/>
    </font>
    <font>
      <sz val="9"/>
      <color theme="1"/>
      <name val="Arial"/>
      <family val="2"/>
    </font>
    <font>
      <u/>
      <sz val="11"/>
      <color theme="10"/>
      <name val="Calibri"/>
      <family val="2"/>
      <scheme val="minor"/>
    </font>
    <font>
      <sz val="11"/>
      <color theme="1"/>
      <name val="Calibri"/>
      <family val="2"/>
      <scheme val="minor"/>
    </font>
    <font>
      <sz val="11"/>
      <color theme="1"/>
      <name val="Arial"/>
      <family val="2"/>
    </font>
    <font>
      <sz val="9"/>
      <color rgb="FF000000"/>
      <name val="Arial"/>
      <family val="2"/>
    </font>
    <font>
      <b/>
      <sz val="9"/>
      <color rgb="FF000000"/>
      <name val="Arial"/>
      <family val="2"/>
    </font>
    <font>
      <sz val="8"/>
      <color rgb="FF000000"/>
      <name val="Calibri"/>
      <family val="2"/>
    </font>
  </fonts>
  <fills count="5">
    <fill>
      <patternFill patternType="none"/>
    </fill>
    <fill>
      <patternFill patternType="gray125"/>
    </fill>
    <fill>
      <patternFill patternType="solid">
        <fgColor rgb="FFD9E1F2"/>
        <bgColor rgb="FFD9E1F2"/>
      </patternFill>
    </fill>
    <fill>
      <patternFill patternType="solid">
        <fgColor theme="4" tint="0.79998168889431442"/>
        <bgColor theme="4" tint="0.79998168889431442"/>
      </patternFill>
    </fill>
    <fill>
      <patternFill patternType="solid">
        <fgColor theme="0"/>
        <bgColor theme="4" tint="0.79998168889431442"/>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8" fillId="0" borderId="0" applyNumberFormat="0" applyFill="0" applyBorder="0" applyAlignment="0" applyProtection="0"/>
    <xf numFmtId="0" fontId="9" fillId="0" borderId="0"/>
  </cellStyleXfs>
  <cellXfs count="58">
    <xf numFmtId="0" fontId="0" fillId="0" borderId="0" xfId="0"/>
    <xf numFmtId="0" fontId="2" fillId="0" borderId="0" xfId="0" applyFont="1"/>
    <xf numFmtId="0" fontId="3" fillId="2" borderId="1" xfId="0" applyFont="1" applyFill="1" applyBorder="1" applyAlignment="1">
      <alignment horizontal="center" vertical="center"/>
    </xf>
    <xf numFmtId="0" fontId="4" fillId="0" borderId="0" xfId="0" applyFont="1"/>
    <xf numFmtId="0" fontId="4" fillId="0" borderId="0" xfId="0" applyFont="1" applyAlignment="1">
      <alignment horizontal="left"/>
    </xf>
    <xf numFmtId="0" fontId="5" fillId="0" borderId="1" xfId="0" applyFont="1" applyBorder="1" applyAlignment="1">
      <alignment vertical="center"/>
    </xf>
    <xf numFmtId="0" fontId="4" fillId="0" borderId="1" xfId="0" applyFont="1" applyBorder="1" applyAlignment="1">
      <alignment horizontal="center"/>
    </xf>
    <xf numFmtId="3" fontId="6" fillId="0" borderId="1" xfId="0" applyNumberFormat="1" applyFont="1" applyBorder="1" applyAlignment="1">
      <alignment horizontal="center"/>
    </xf>
    <xf numFmtId="0" fontId="8" fillId="0" borderId="0" xfId="1"/>
    <xf numFmtId="0" fontId="3" fillId="2" borderId="1" xfId="0" applyFont="1" applyFill="1" applyBorder="1" applyAlignment="1">
      <alignment horizontal="center"/>
    </xf>
    <xf numFmtId="0" fontId="3" fillId="2" borderId="4" xfId="0" applyFont="1" applyFill="1" applyBorder="1" applyAlignment="1">
      <alignment horizontal="center"/>
    </xf>
    <xf numFmtId="0" fontId="3" fillId="2" borderId="2" xfId="0" applyFont="1" applyFill="1" applyBorder="1" applyAlignment="1">
      <alignment horizontal="center"/>
    </xf>
    <xf numFmtId="0" fontId="4" fillId="0" borderId="2" xfId="0" applyFont="1" applyBorder="1" applyAlignment="1">
      <alignment horizontal="left"/>
    </xf>
    <xf numFmtId="0" fontId="4" fillId="0" borderId="3" xfId="0" applyFont="1" applyBorder="1"/>
    <xf numFmtId="0" fontId="4" fillId="0" borderId="0" xfId="0" applyFont="1" applyAlignment="1">
      <alignment horizontal="center"/>
    </xf>
    <xf numFmtId="0" fontId="3" fillId="2" borderId="1" xfId="2" applyFont="1" applyFill="1" applyBorder="1" applyAlignment="1">
      <alignment horizontal="center" vertical="center"/>
    </xf>
    <xf numFmtId="0" fontId="3" fillId="2" borderId="1" xfId="2" applyFont="1" applyFill="1" applyBorder="1" applyAlignment="1">
      <alignment horizontal="center" vertical="center" wrapText="1"/>
    </xf>
    <xf numFmtId="0" fontId="4" fillId="0" borderId="2" xfId="0" applyFont="1" applyBorder="1"/>
    <xf numFmtId="0" fontId="5" fillId="0" borderId="1" xfId="2" applyFont="1" applyBorder="1" applyAlignment="1">
      <alignment horizontal="left"/>
    </xf>
    <xf numFmtId="0" fontId="5" fillId="0" borderId="1" xfId="2" applyFont="1" applyBorder="1"/>
    <xf numFmtId="3" fontId="3" fillId="0" borderId="1" xfId="2" applyNumberFormat="1" applyFont="1" applyBorder="1" applyAlignment="1">
      <alignment horizontal="center"/>
    </xf>
    <xf numFmtId="0" fontId="1" fillId="0" borderId="0" xfId="0" applyFont="1" applyAlignment="1">
      <alignment horizontal="center"/>
    </xf>
    <xf numFmtId="0" fontId="5" fillId="0" borderId="3" xfId="0" applyFont="1" applyBorder="1" applyAlignment="1">
      <alignment vertical="center"/>
    </xf>
    <xf numFmtId="0" fontId="3" fillId="0" borderId="0" xfId="0" applyFont="1"/>
    <xf numFmtId="0" fontId="7" fillId="0" borderId="0" xfId="0" applyFont="1" applyAlignment="1">
      <alignment horizontal="left"/>
    </xf>
    <xf numFmtId="0" fontId="5" fillId="0" borderId="0" xfId="0" applyFont="1" applyAlignment="1">
      <alignment vertical="center"/>
    </xf>
    <xf numFmtId="0" fontId="4" fillId="0" borderId="1" xfId="0" applyFont="1" applyBorder="1" applyAlignment="1">
      <alignment horizontal="left" wrapText="1"/>
    </xf>
    <xf numFmtId="0" fontId="5" fillId="0" borderId="1" xfId="0" applyFont="1" applyBorder="1" applyAlignment="1">
      <alignment vertical="center" wrapText="1"/>
    </xf>
    <xf numFmtId="0" fontId="4" fillId="0" borderId="1" xfId="0" applyFont="1" applyBorder="1" applyAlignment="1">
      <alignment wrapText="1"/>
    </xf>
    <xf numFmtId="0" fontId="4" fillId="0" borderId="1" xfId="0" applyFont="1" applyBorder="1" applyAlignment="1">
      <alignment horizontal="center" wrapText="1"/>
    </xf>
    <xf numFmtId="0" fontId="4" fillId="0" borderId="1" xfId="0" applyFont="1" applyBorder="1"/>
    <xf numFmtId="0" fontId="10" fillId="0" borderId="1" xfId="0" applyFont="1" applyBorder="1"/>
    <xf numFmtId="3" fontId="3" fillId="0" borderId="0" xfId="2" applyNumberFormat="1" applyFont="1" applyAlignment="1">
      <alignment horizontal="center"/>
    </xf>
    <xf numFmtId="0" fontId="5" fillId="0" borderId="1" xfId="2" applyFont="1" applyBorder="1" applyAlignment="1">
      <alignment horizontal="center"/>
    </xf>
    <xf numFmtId="1" fontId="5" fillId="0" borderId="1" xfId="2" applyNumberFormat="1" applyFont="1" applyBorder="1" applyAlignment="1">
      <alignment horizontal="center"/>
    </xf>
    <xf numFmtId="0" fontId="5" fillId="0" borderId="6" xfId="2" applyFont="1" applyBorder="1" applyAlignment="1">
      <alignment horizontal="center"/>
    </xf>
    <xf numFmtId="0" fontId="3" fillId="0" borderId="1" xfId="2" applyFont="1" applyBorder="1"/>
    <xf numFmtId="0" fontId="13" fillId="0" borderId="0" xfId="0" applyFont="1"/>
    <xf numFmtId="0" fontId="3" fillId="0" borderId="1" xfId="0" applyFont="1" applyBorder="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6" fillId="0" borderId="5" xfId="0" applyFont="1" applyBorder="1" applyAlignment="1">
      <alignment horizontal="center"/>
    </xf>
    <xf numFmtId="0" fontId="11" fillId="0" borderId="0" xfId="0" applyFont="1" applyAlignment="1">
      <alignment horizontal="left" vertical="top" wrapText="1"/>
    </xf>
    <xf numFmtId="0" fontId="1" fillId="0" borderId="1" xfId="0" applyFont="1" applyBorder="1" applyAlignment="1">
      <alignment horizont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0" fillId="0" borderId="1" xfId="0" applyBorder="1"/>
    <xf numFmtId="0" fontId="0" fillId="0" borderId="1" xfId="0" applyBorder="1" applyAlignment="1">
      <alignment horizontal="center" wrapText="1"/>
    </xf>
    <xf numFmtId="3" fontId="0" fillId="0" borderId="1" xfId="0" applyNumberFormat="1" applyBorder="1" applyAlignment="1">
      <alignment horizontal="center" wrapText="1"/>
    </xf>
    <xf numFmtId="0" fontId="1" fillId="3" borderId="1" xfId="0" applyFont="1" applyFill="1" applyBorder="1"/>
    <xf numFmtId="3" fontId="1" fillId="3" borderId="1" xfId="0" applyNumberFormat="1" applyFont="1" applyFill="1" applyBorder="1" applyAlignment="1">
      <alignment horizontal="center" wrapText="1"/>
    </xf>
    <xf numFmtId="0" fontId="4" fillId="0" borderId="0" xfId="0" applyFont="1" applyAlignment="1">
      <alignment wrapText="1"/>
    </xf>
    <xf numFmtId="0" fontId="0" fillId="0" borderId="0" xfId="0" applyAlignment="1">
      <alignment wrapText="1"/>
    </xf>
    <xf numFmtId="0" fontId="1" fillId="4" borderId="0" xfId="0" applyFont="1" applyFill="1" applyAlignment="1">
      <alignment horizontal="center" vertical="center"/>
    </xf>
    <xf numFmtId="0" fontId="1" fillId="0" borderId="1" xfId="0" applyFont="1" applyBorder="1" applyAlignment="1">
      <alignment horizontal="left"/>
    </xf>
    <xf numFmtId="0" fontId="0" fillId="0" borderId="0" xfId="0" applyAlignment="1">
      <alignment horizontal="left"/>
    </xf>
    <xf numFmtId="0" fontId="0" fillId="0" borderId="0" xfId="0" applyAlignment="1">
      <alignment horizontal="center" wrapText="1"/>
    </xf>
    <xf numFmtId="0" fontId="6" fillId="0" borderId="1" xfId="0" applyFont="1" applyBorder="1"/>
  </cellXfs>
  <cellStyles count="3">
    <cellStyle name="Hiperlink" xfId="1" builtinId="8"/>
    <cellStyle name="Normal" xfId="0" builtinId="0"/>
    <cellStyle name="Normal 2" xfId="2" xr:uid="{1848F25C-D197-459F-B4F6-3C43F8F756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pt-BR"/>
              <a:t>Sexo</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hade val="76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750B-4CC4-AE8B-06B61ED010EA}"/>
              </c:ext>
            </c:extLst>
          </c:dPt>
          <c:dPt>
            <c:idx val="1"/>
            <c:bubble3D val="0"/>
            <c:spPr>
              <a:solidFill>
                <a:schemeClr val="accent1">
                  <a:tint val="77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750B-4CC4-AE8B-06B61ED010EA}"/>
              </c:ext>
            </c:extLst>
          </c:dPt>
          <c:dLbls>
            <c:spPr>
              <a:solidFill>
                <a:schemeClr val="lt1"/>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0" i="0" u="none" strike="noStrike" kern="1200" baseline="0">
                    <a:ln>
                      <a:noFill/>
                    </a:ln>
                    <a:solidFill>
                      <a:schemeClr val="bg2">
                        <a:lumMod val="25000"/>
                      </a:schemeClr>
                    </a:solidFill>
                    <a:latin typeface="+mn-lt"/>
                    <a:ea typeface="+mn-ea"/>
                    <a:cs typeface="+mn-cs"/>
                  </a:defRPr>
                </a:pPr>
                <a:endParaRPr lang="pt-B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[1]Perfil!$A$7:$B$7</c:f>
              <c:strCache>
                <c:ptCount val="2"/>
                <c:pt idx="0">
                  <c:v>Feminino</c:v>
                </c:pt>
                <c:pt idx="1">
                  <c:v>Masculino</c:v>
                </c:pt>
              </c:strCache>
            </c:strRef>
          </c:cat>
          <c:val>
            <c:numRef>
              <c:f>[1]Perfil!$A$8:$B$8</c:f>
              <c:numCache>
                <c:formatCode>General</c:formatCode>
                <c:ptCount val="2"/>
                <c:pt idx="0">
                  <c:v>0.52190847127555984</c:v>
                </c:pt>
                <c:pt idx="1">
                  <c:v>0.47809152872444011</c:v>
                </c:pt>
              </c:numCache>
            </c:numRef>
          </c:val>
          <c:extLst>
            <c:ext xmlns:c16="http://schemas.microsoft.com/office/drawing/2014/chart" uri="{C3380CC4-5D6E-409C-BE32-E72D297353CC}">
              <c16:uniqueId val="{00000004-750B-4CC4-AE8B-06B61ED010EA}"/>
            </c:ext>
          </c:extLst>
        </c:ser>
        <c:dLbls>
          <c:dLblPos val="ctr"/>
          <c:showLegendKey val="0"/>
          <c:showVal val="0"/>
          <c:showCatName val="0"/>
          <c:showSerName val="0"/>
          <c:showPercent val="1"/>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pt-BR"/>
              <a:t>Raça/Cor</a:t>
            </a:r>
            <a:r>
              <a:rPr lang="pt-BR" baseline="0"/>
              <a:t> (IBGE)</a:t>
            </a:r>
            <a:endParaRPr lang="pt-B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Lbls>
            <c:dLbl>
              <c:idx val="3"/>
              <c:layout>
                <c:manualLayout>
                  <c:x val="8.8300220750551477E-3"/>
                  <c:y val="-8.487556272013328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42-4356-99CA-04602A061F1B}"/>
                </c:ext>
              </c:extLst>
            </c:dLbl>
            <c:dLbl>
              <c:idx val="5"/>
              <c:layout>
                <c:manualLayout>
                  <c:x val="4.415011037527553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42-4356-99CA-04602A061F1B}"/>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[1]Perfil!$C$23:$C$29</c:f>
              <c:strCache>
                <c:ptCount val="7"/>
                <c:pt idx="0">
                  <c:v>Não quis declarar</c:v>
                </c:pt>
                <c:pt idx="1">
                  <c:v>Preta</c:v>
                </c:pt>
                <c:pt idx="2">
                  <c:v>Parda</c:v>
                </c:pt>
                <c:pt idx="3">
                  <c:v>Indígena</c:v>
                </c:pt>
                <c:pt idx="4">
                  <c:v>Branca</c:v>
                </c:pt>
                <c:pt idx="5">
                  <c:v>Amarela</c:v>
                </c:pt>
              </c:strCache>
            </c:strRef>
          </c:cat>
          <c:val>
            <c:numRef>
              <c:f>[1]Perfil!$D$23:$D$29</c:f>
              <c:numCache>
                <c:formatCode>General</c:formatCode>
                <c:ptCount val="7"/>
                <c:pt idx="0">
                  <c:v>5.7773450178513472E-2</c:v>
                </c:pt>
                <c:pt idx="1">
                  <c:v>0.10154402559465851</c:v>
                </c:pt>
                <c:pt idx="2">
                  <c:v>0.20327351972921592</c:v>
                </c:pt>
                <c:pt idx="3">
                  <c:v>7.882412945704085E-4</c:v>
                </c:pt>
                <c:pt idx="4">
                  <c:v>0.62730096907312094</c:v>
                </c:pt>
                <c:pt idx="5">
                  <c:v>9.3197941299207124E-3</c:v>
                </c:pt>
              </c:numCache>
            </c:numRef>
          </c:val>
          <c:extLst>
            <c:ext xmlns:c16="http://schemas.microsoft.com/office/drawing/2014/chart" uri="{C3380CC4-5D6E-409C-BE32-E72D297353CC}">
              <c16:uniqueId val="{00000002-1242-4356-99CA-04602A061F1B}"/>
            </c:ext>
          </c:extLst>
        </c:ser>
        <c:dLbls>
          <c:showLegendKey val="0"/>
          <c:showVal val="0"/>
          <c:showCatName val="0"/>
          <c:showSerName val="0"/>
          <c:showPercent val="0"/>
          <c:showBubbleSize val="0"/>
        </c:dLbls>
        <c:gapWidth val="65"/>
        <c:shape val="box"/>
        <c:axId val="1642635200"/>
        <c:axId val="1642625632"/>
        <c:axId val="0"/>
      </c:bar3DChart>
      <c:catAx>
        <c:axId val="1642635200"/>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642625632"/>
        <c:crosses val="autoZero"/>
        <c:auto val="1"/>
        <c:lblAlgn val="ctr"/>
        <c:lblOffset val="100"/>
        <c:noMultiLvlLbl val="0"/>
      </c:catAx>
      <c:valAx>
        <c:axId val="1642625632"/>
        <c:scaling>
          <c:orientation val="minMax"/>
        </c:scaling>
        <c:delete val="1"/>
        <c:axPos val="b"/>
        <c:majorGridlines>
          <c:spPr>
            <a:ln w="9525" cap="flat" cmpd="sng" algn="ctr">
              <a:solidFill>
                <a:schemeClr val="bg1"/>
              </a:solidFill>
              <a:round/>
            </a:ln>
            <a:effectLst/>
          </c:spPr>
        </c:majorGridlines>
        <c:numFmt formatCode="General" sourceLinked="1"/>
        <c:majorTickMark val="none"/>
        <c:minorTickMark val="none"/>
        <c:tickLblPos val="nextTo"/>
        <c:crossAx val="16426352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pt-BR"/>
              <a:t>Faix</a:t>
            </a:r>
            <a:r>
              <a:rPr lang="pt-BR" baseline="0"/>
              <a:t>a etária</a:t>
            </a:r>
            <a:endParaRPr lang="pt-B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Lbls>
            <c:dLbl>
              <c:idx val="0"/>
              <c:layout>
                <c:manualLayout>
                  <c:x val="1.9444444444444445E-2"/>
                  <c:y val="-4.16666666666667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F9-46AD-8B11-2991305527FB}"/>
                </c:ext>
              </c:extLst>
            </c:dLbl>
            <c:dLbl>
              <c:idx val="3"/>
              <c:layout>
                <c:manualLayout>
                  <c:x val="-1.1111111111111112E-2"/>
                  <c:y val="-8.487556272013328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F9-46AD-8B11-2991305527FB}"/>
                </c:ext>
              </c:extLst>
            </c:dLbl>
            <c:dLbl>
              <c:idx val="4"/>
              <c:layout>
                <c:manualLayout>
                  <c:x val="-1.6666666666666666E-2"/>
                  <c:y val="-3.70370370370371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F9-46AD-8B11-2991305527FB}"/>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[1]Perfil!$C$43:$C$47</c:f>
              <c:strCache>
                <c:ptCount val="5"/>
                <c:pt idx="0">
                  <c:v>0 a 17 anos</c:v>
                </c:pt>
                <c:pt idx="1">
                  <c:v>18 a 24 anos</c:v>
                </c:pt>
                <c:pt idx="2">
                  <c:v>25 a 39 anos</c:v>
                </c:pt>
                <c:pt idx="3">
                  <c:v>40 a 59 anos</c:v>
                </c:pt>
                <c:pt idx="4">
                  <c:v>60 anos ou mais</c:v>
                </c:pt>
              </c:strCache>
            </c:strRef>
          </c:cat>
          <c:val>
            <c:numRef>
              <c:f>[1]Perfil!$D$43:$D$47</c:f>
              <c:numCache>
                <c:formatCode>General</c:formatCode>
                <c:ptCount val="5"/>
                <c:pt idx="0">
                  <c:v>1.0108035424491121E-2</c:v>
                </c:pt>
                <c:pt idx="1">
                  <c:v>0.67784114619557656</c:v>
                </c:pt>
                <c:pt idx="2">
                  <c:v>0.26480270784068255</c:v>
                </c:pt>
                <c:pt idx="3">
                  <c:v>4.2704131311726248E-2</c:v>
                </c:pt>
                <c:pt idx="4">
                  <c:v>4.5439792275235313E-3</c:v>
                </c:pt>
              </c:numCache>
            </c:numRef>
          </c:val>
          <c:extLst>
            <c:ext xmlns:c16="http://schemas.microsoft.com/office/drawing/2014/chart" uri="{C3380CC4-5D6E-409C-BE32-E72D297353CC}">
              <c16:uniqueId val="{00000003-9AF9-46AD-8B11-2991305527FB}"/>
            </c:ext>
          </c:extLst>
        </c:ser>
        <c:dLbls>
          <c:showLegendKey val="0"/>
          <c:showVal val="0"/>
          <c:showCatName val="0"/>
          <c:showSerName val="0"/>
          <c:showPercent val="0"/>
          <c:showBubbleSize val="0"/>
        </c:dLbls>
        <c:gapWidth val="65"/>
        <c:shape val="box"/>
        <c:axId val="1903661568"/>
        <c:axId val="1903663232"/>
        <c:axId val="0"/>
      </c:bar3DChart>
      <c:catAx>
        <c:axId val="19036615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903663232"/>
        <c:crosses val="autoZero"/>
        <c:auto val="1"/>
        <c:lblAlgn val="ctr"/>
        <c:lblOffset val="100"/>
        <c:noMultiLvlLbl val="0"/>
      </c:catAx>
      <c:valAx>
        <c:axId val="1903663232"/>
        <c:scaling>
          <c:orientation val="minMax"/>
        </c:scaling>
        <c:delete val="1"/>
        <c:axPos val="l"/>
        <c:majorGridlines>
          <c:spPr>
            <a:ln w="9525" cap="flat" cmpd="sng" algn="ctr">
              <a:solidFill>
                <a:schemeClr val="bg1"/>
              </a:solidFill>
              <a:round/>
            </a:ln>
            <a:effectLst/>
          </c:spPr>
        </c:majorGridlines>
        <c:numFmt formatCode="General" sourceLinked="1"/>
        <c:majorTickMark val="none"/>
        <c:minorTickMark val="none"/>
        <c:tickLblPos val="nextTo"/>
        <c:crossAx val="19036615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pt-BR"/>
              <a:t>Deficiência</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[1]Perfil!$D$59:$D$67</c:f>
              <c:strCache>
                <c:ptCount val="9"/>
                <c:pt idx="0">
                  <c:v>Cegueira</c:v>
                </c:pt>
                <c:pt idx="1">
                  <c:v>Surdez</c:v>
                </c:pt>
                <c:pt idx="2">
                  <c:v>Visão Monocular</c:v>
                </c:pt>
                <c:pt idx="3">
                  <c:v>Deficiência intelectual</c:v>
                </c:pt>
                <c:pt idx="4">
                  <c:v>Baixa visão</c:v>
                </c:pt>
                <c:pt idx="5">
                  <c:v>Deficiência auditiva</c:v>
                </c:pt>
                <c:pt idx="6">
                  <c:v>Baixa visão,Visão Monocular</c:v>
                </c:pt>
                <c:pt idx="7">
                  <c:v>Transtorno do Espectro Autista (TEA)</c:v>
                </c:pt>
                <c:pt idx="8">
                  <c:v>Deficiência física</c:v>
                </c:pt>
              </c:strCache>
            </c:strRef>
          </c:cat>
          <c:val>
            <c:numRef>
              <c:f>[1]Perfil!$E$59:$E$67</c:f>
              <c:numCache>
                <c:formatCode>General</c:formatCode>
                <c:ptCount val="9"/>
                <c:pt idx="0">
                  <c:v>9</c:v>
                </c:pt>
                <c:pt idx="1">
                  <c:v>10</c:v>
                </c:pt>
                <c:pt idx="2">
                  <c:v>10</c:v>
                </c:pt>
                <c:pt idx="3">
                  <c:v>25</c:v>
                </c:pt>
                <c:pt idx="4">
                  <c:v>26</c:v>
                </c:pt>
                <c:pt idx="5">
                  <c:v>44</c:v>
                </c:pt>
                <c:pt idx="6">
                  <c:v>46</c:v>
                </c:pt>
                <c:pt idx="7">
                  <c:v>139</c:v>
                </c:pt>
                <c:pt idx="8">
                  <c:v>150</c:v>
                </c:pt>
              </c:numCache>
            </c:numRef>
          </c:val>
          <c:extLst>
            <c:ext xmlns:c16="http://schemas.microsoft.com/office/drawing/2014/chart" uri="{C3380CC4-5D6E-409C-BE32-E72D297353CC}">
              <c16:uniqueId val="{00000000-6841-4D9E-8725-416490D412F8}"/>
            </c:ext>
          </c:extLst>
        </c:ser>
        <c:dLbls>
          <c:showLegendKey val="0"/>
          <c:showVal val="0"/>
          <c:showCatName val="0"/>
          <c:showSerName val="0"/>
          <c:showPercent val="0"/>
          <c:showBubbleSize val="0"/>
        </c:dLbls>
        <c:gapWidth val="65"/>
        <c:shape val="box"/>
        <c:axId val="1020739776"/>
        <c:axId val="1020753504"/>
        <c:axId val="0"/>
      </c:bar3DChart>
      <c:catAx>
        <c:axId val="1020739776"/>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020753504"/>
        <c:crosses val="autoZero"/>
        <c:auto val="1"/>
        <c:lblAlgn val="ctr"/>
        <c:lblOffset val="100"/>
        <c:noMultiLvlLbl val="0"/>
      </c:catAx>
      <c:valAx>
        <c:axId val="1020753504"/>
        <c:scaling>
          <c:orientation val="minMax"/>
        </c:scaling>
        <c:delete val="1"/>
        <c:axPos val="b"/>
        <c:majorGridlines>
          <c:spPr>
            <a:ln w="9525" cap="flat" cmpd="sng" algn="ctr">
              <a:solidFill>
                <a:schemeClr val="bg1"/>
              </a:solidFill>
              <a:round/>
            </a:ln>
            <a:effectLst/>
          </c:spPr>
        </c:majorGridlines>
        <c:numFmt formatCode="General" sourceLinked="1"/>
        <c:majorTickMark val="none"/>
        <c:minorTickMark val="none"/>
        <c:tickLblPos val="nextTo"/>
        <c:crossAx val="10207397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pt-BR"/>
              <a:t>Escola de origem</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Lbls>
            <c:dLbl>
              <c:idx val="0"/>
              <c:layout>
                <c:manualLayout>
                  <c:x val="2.5000000000000001E-2"/>
                  <c:y val="-5.55555555555556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2C-49A0-A8CA-EFBC20DD46B8}"/>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[1]Perfil!$C$85:$C$86</c:f>
              <c:strCache>
                <c:ptCount val="2"/>
                <c:pt idx="0">
                  <c:v>Privada</c:v>
                </c:pt>
                <c:pt idx="1">
                  <c:v>Pública</c:v>
                </c:pt>
              </c:strCache>
            </c:strRef>
          </c:cat>
          <c:val>
            <c:numRef>
              <c:f>[1]Perfil!$D$85:$D$86</c:f>
              <c:numCache>
                <c:formatCode>General</c:formatCode>
                <c:ptCount val="2"/>
                <c:pt idx="0">
                  <c:v>0.41688691055779664</c:v>
                </c:pt>
                <c:pt idx="1">
                  <c:v>0.58260305095748133</c:v>
                </c:pt>
              </c:numCache>
            </c:numRef>
          </c:val>
          <c:extLst>
            <c:ext xmlns:c16="http://schemas.microsoft.com/office/drawing/2014/chart" uri="{C3380CC4-5D6E-409C-BE32-E72D297353CC}">
              <c16:uniqueId val="{00000001-4A2C-49A0-A8CA-EFBC20DD46B8}"/>
            </c:ext>
          </c:extLst>
        </c:ser>
        <c:dLbls>
          <c:showLegendKey val="0"/>
          <c:showVal val="0"/>
          <c:showCatName val="0"/>
          <c:showSerName val="0"/>
          <c:showPercent val="0"/>
          <c:showBubbleSize val="0"/>
        </c:dLbls>
        <c:gapWidth val="65"/>
        <c:shape val="box"/>
        <c:axId val="1903661568"/>
        <c:axId val="1903663232"/>
        <c:axId val="0"/>
      </c:bar3DChart>
      <c:catAx>
        <c:axId val="19036615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903663232"/>
        <c:crosses val="autoZero"/>
        <c:auto val="1"/>
        <c:lblAlgn val="ctr"/>
        <c:lblOffset val="100"/>
        <c:noMultiLvlLbl val="0"/>
      </c:catAx>
      <c:valAx>
        <c:axId val="1903663232"/>
        <c:scaling>
          <c:orientation val="minMax"/>
        </c:scaling>
        <c:delete val="1"/>
        <c:axPos val="l"/>
        <c:majorGridlines>
          <c:spPr>
            <a:ln w="9525" cap="flat" cmpd="sng" algn="ctr">
              <a:solidFill>
                <a:schemeClr val="bg1"/>
              </a:solidFill>
              <a:round/>
            </a:ln>
            <a:effectLst/>
          </c:spPr>
        </c:majorGridlines>
        <c:numFmt formatCode="General" sourceLinked="1"/>
        <c:majorTickMark val="none"/>
        <c:minorTickMark val="none"/>
        <c:tickLblPos val="nextTo"/>
        <c:crossAx val="19036615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4">
  <a:schemeClr val="accent1"/>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ttp://www.prograd.ufu.br/central-de-conteudos/documentos/2021/07/guia-do-calouro-2022-2" TargetMode="Externa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790575</xdr:colOff>
      <xdr:row>0</xdr:row>
      <xdr:rowOff>180975</xdr:rowOff>
    </xdr:from>
    <xdr:to>
      <xdr:col>3</xdr:col>
      <xdr:colOff>123825</xdr:colOff>
      <xdr:row>5</xdr:row>
      <xdr:rowOff>46796</xdr:rowOff>
    </xdr:to>
    <xdr:pic>
      <xdr:nvPicPr>
        <xdr:cNvPr id="2" name="Imagem 1">
          <a:extLst>
            <a:ext uri="{FF2B5EF4-FFF2-40B4-BE49-F238E27FC236}">
              <a16:creationId xmlns:a16="http://schemas.microsoft.com/office/drawing/2014/main" id="{A464F507-C1F4-48F5-AFA2-43BFD8D32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0175" y="180975"/>
          <a:ext cx="1247775" cy="818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438150</xdr:colOff>
      <xdr:row>0</xdr:row>
      <xdr:rowOff>85725</xdr:rowOff>
    </xdr:from>
    <xdr:to>
      <xdr:col>5</xdr:col>
      <xdr:colOff>320677</xdr:colOff>
      <xdr:row>3</xdr:row>
      <xdr:rowOff>48987</xdr:rowOff>
    </xdr:to>
    <xdr:sp macro="" textlink="">
      <xdr:nvSpPr>
        <xdr:cNvPr id="2" name="CaixaDeTexto 25">
          <a:extLst>
            <a:ext uri="{FF2B5EF4-FFF2-40B4-BE49-F238E27FC236}">
              <a16:creationId xmlns:a16="http://schemas.microsoft.com/office/drawing/2014/main" id="{6090E8BE-6FD1-4209-B388-C5F3D78C03B1}"/>
            </a:ext>
          </a:extLst>
        </xdr:cNvPr>
        <xdr:cNvSpPr txBox="1"/>
      </xdr:nvSpPr>
      <xdr:spPr>
        <a:xfrm>
          <a:off x="438150" y="85725"/>
          <a:ext cx="2930527" cy="534762"/>
        </a:xfrm>
        <a:prstGeom prst="rect">
          <a:avLst/>
        </a:prstGeom>
        <a:noFill/>
      </xdr:spPr>
      <xdr:txBody>
        <a:bodyPr wrap="square" rtlCol="0">
          <a:sp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pt-BR" sz="1000" b="1">
              <a:solidFill>
                <a:sysClr val="windowText" lastClr="000000"/>
              </a:solidFill>
              <a:latin typeface="Arial" panose="020B0604020202020204" pitchFamily="34" charset="0"/>
              <a:cs typeface="Arial" panose="020B0604020202020204" pitchFamily="34" charset="0"/>
            </a:rPr>
            <a:t>Graduação</a:t>
          </a:r>
        </a:p>
        <a:p>
          <a:r>
            <a:rPr lang="pt-BR" sz="1000" b="1">
              <a:solidFill>
                <a:sysClr val="windowText" lastClr="000000"/>
              </a:solidFill>
              <a:latin typeface="Arial" panose="020B0604020202020204" pitchFamily="34" charset="0"/>
              <a:cs typeface="Arial" panose="020B0604020202020204" pitchFamily="34" charset="0"/>
            </a:rPr>
            <a:t>Conceitos de Graduação:</a:t>
          </a:r>
        </a:p>
        <a:p>
          <a:endParaRPr lang="pt-BR" sz="1000" b="1">
            <a:solidFill>
              <a:schemeClr val="accent1">
                <a:lumMod val="75000"/>
              </a:schemeClr>
            </a:solidFill>
            <a:latin typeface="Arial" panose="020B0604020202020204" pitchFamily="34" charset="0"/>
            <a:cs typeface="Arial" panose="020B0604020202020204" pitchFamily="34" charset="0"/>
          </a:endParaRPr>
        </a:p>
      </xdr:txBody>
    </xdr:sp>
    <xdr:clientData/>
  </xdr:twoCellAnchor>
  <xdr:twoCellAnchor>
    <xdr:from>
      <xdr:col>0</xdr:col>
      <xdr:colOff>419100</xdr:colOff>
      <xdr:row>3</xdr:row>
      <xdr:rowOff>142875</xdr:rowOff>
    </xdr:from>
    <xdr:to>
      <xdr:col>13</xdr:col>
      <xdr:colOff>59688</xdr:colOff>
      <xdr:row>36</xdr:row>
      <xdr:rowOff>142711</xdr:rowOff>
    </xdr:to>
    <xdr:sp macro="" textlink="">
      <xdr:nvSpPr>
        <xdr:cNvPr id="3" name="CaixaDeTexto 2">
          <a:extLst>
            <a:ext uri="{FF2B5EF4-FFF2-40B4-BE49-F238E27FC236}">
              <a16:creationId xmlns:a16="http://schemas.microsoft.com/office/drawing/2014/main" id="{8AB16A8B-563A-4AC8-A8BE-E69EC67FA202}"/>
            </a:ext>
          </a:extLst>
        </xdr:cNvPr>
        <xdr:cNvSpPr txBox="1"/>
      </xdr:nvSpPr>
      <xdr:spPr>
        <a:xfrm>
          <a:off x="419100" y="714375"/>
          <a:ext cx="7565388" cy="6286336"/>
        </a:xfrm>
        <a:prstGeom prst="rect">
          <a:avLst/>
        </a:prstGeom>
        <a:noFill/>
      </xdr:spPr>
      <xdr:txBody>
        <a:bodyPr wrap="square" rtlCol="0">
          <a:sp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pt-BR" sz="1000" b="1">
              <a:latin typeface="Arial" panose="020B0604020202020204" pitchFamily="34" charset="0"/>
              <a:cs typeface="Arial" panose="020B0604020202020204" pitchFamily="34" charset="0"/>
            </a:rPr>
            <a:t>Vagas novas:</a:t>
          </a:r>
          <a:r>
            <a:rPr lang="pt-BR" sz="1000">
              <a:latin typeface="Arial" panose="020B0604020202020204" pitchFamily="34" charset="0"/>
              <a:cs typeface="Arial" panose="020B0604020202020204" pitchFamily="34" charset="0"/>
            </a:rPr>
            <a:t> vagas anuais oferecidas por meio dos processos seletivos SISU, Vestibular e Curso de Música/Enem, em cada turno de funcionamento do curso. Não estão incluídas as vagas não ocupadas ou liberadas em anos anteriores.</a:t>
          </a:r>
        </a:p>
        <a:p>
          <a:pPr algn="just"/>
          <a:r>
            <a:rPr lang="pt-BR" sz="1000">
              <a:latin typeface="Arial" panose="020B0604020202020204" pitchFamily="34" charset="0"/>
              <a:cs typeface="Arial" panose="020B0604020202020204" pitchFamily="34" charset="0"/>
            </a:rPr>
            <a:t> </a:t>
          </a:r>
        </a:p>
        <a:p>
          <a:pPr algn="just"/>
          <a:r>
            <a:rPr lang="pt-BR" sz="1000" b="1">
              <a:latin typeface="Arial" panose="020B0604020202020204" pitchFamily="34" charset="0"/>
              <a:cs typeface="Arial" panose="020B0604020202020204" pitchFamily="34" charset="0"/>
            </a:rPr>
            <a:t>Vagas remanescentes:</a:t>
          </a:r>
          <a:r>
            <a:rPr lang="pt-BR" sz="1000">
              <a:latin typeface="Arial" panose="020B0604020202020204" pitchFamily="34" charset="0"/>
              <a:cs typeface="Arial" panose="020B0604020202020204" pitchFamily="34" charset="0"/>
            </a:rPr>
            <a:t> vagas de anos anteriores que nunca foram ocupadas ou que foram liberadas por diversos motivos: óbito, não cumprimento de desempenho mínimo (jubilamento), desistência, transferência interna (transferência entre cursos da UFU) ou transferência externa (transferências de outras Instituições de Ensino Superior - IES).</a:t>
          </a:r>
        </a:p>
        <a:p>
          <a:pPr algn="just"/>
          <a:endParaRPr lang="pt-BR" sz="1000">
            <a:latin typeface="Arial" panose="020B0604020202020204" pitchFamily="34" charset="0"/>
            <a:cs typeface="Arial" panose="020B0604020202020204" pitchFamily="34" charset="0"/>
          </a:endParaRPr>
        </a:p>
        <a:p>
          <a:pPr algn="just"/>
          <a:r>
            <a:rPr lang="pt-BR" sz="1000" b="1">
              <a:latin typeface="Arial" panose="020B0604020202020204" pitchFamily="34" charset="0"/>
              <a:cs typeface="Arial" panose="020B0604020202020204" pitchFamily="34" charset="0"/>
            </a:rPr>
            <a:t>Inscritos: </a:t>
          </a:r>
          <a:r>
            <a:rPr lang="pt-BR" sz="1000">
              <a:latin typeface="Arial" panose="020B0604020202020204" pitchFamily="34" charset="0"/>
              <a:cs typeface="Arial" panose="020B0604020202020204" pitchFamily="34" charset="0"/>
            </a:rPr>
            <a:t>candidatos inscritos para todos os processos seletivos de vagas novas, especiais e remanescentes constantes dos editais expedidos pela Instituição.</a:t>
          </a:r>
        </a:p>
        <a:p>
          <a:pPr algn="just"/>
          <a:endParaRPr lang="pt-BR" sz="1000">
            <a:latin typeface="Arial" panose="020B0604020202020204" pitchFamily="34" charset="0"/>
            <a:cs typeface="Arial" panose="020B0604020202020204" pitchFamily="34" charset="0"/>
          </a:endParaRPr>
        </a:p>
        <a:p>
          <a:pPr algn="just"/>
          <a:r>
            <a:rPr lang="pt-BR" sz="1000" b="1">
              <a:latin typeface="Arial" panose="020B0604020202020204" pitchFamily="34" charset="0"/>
              <a:cs typeface="Arial" panose="020B0604020202020204" pitchFamily="34" charset="0"/>
            </a:rPr>
            <a:t>Ingressantes: </a:t>
          </a:r>
          <a:r>
            <a:rPr lang="pt-BR" sz="1000">
              <a:latin typeface="Arial" panose="020B0604020202020204" pitchFamily="34" charset="0"/>
              <a:cs typeface="Arial" panose="020B0604020202020204" pitchFamily="34" charset="0"/>
            </a:rPr>
            <a:t>estudante que tenha efetivado a matrícula no curso após aprovação em processo seletivo para vagas novas, especiais e remanescentes, ou ainda, o estudante que ingressou por Convênio PEC-G, transferência </a:t>
          </a:r>
          <a:r>
            <a:rPr lang="pt-BR" sz="1000" i="1">
              <a:latin typeface="Arial" panose="020B0604020202020204" pitchFamily="34" charset="0"/>
              <a:cs typeface="Arial" panose="020B0604020202020204" pitchFamily="34" charset="0"/>
            </a:rPr>
            <a:t>exofficio </a:t>
          </a:r>
          <a:r>
            <a:rPr lang="pt-BR" sz="1000">
              <a:latin typeface="Arial" panose="020B0604020202020204" pitchFamily="34" charset="0"/>
              <a:cs typeface="Arial" panose="020B0604020202020204" pitchFamily="34" charset="0"/>
            </a:rPr>
            <a:t>ou decisão judicial. </a:t>
          </a:r>
        </a:p>
        <a:p>
          <a:pPr algn="just"/>
          <a:endParaRPr lang="pt-BR" sz="1000">
            <a:latin typeface="Arial" panose="020B0604020202020204" pitchFamily="34" charset="0"/>
            <a:cs typeface="Arial" panose="020B0604020202020204" pitchFamily="34" charset="0"/>
          </a:endParaRPr>
        </a:p>
        <a:p>
          <a:pPr algn="just"/>
          <a:r>
            <a:rPr lang="pt-BR" sz="1000" b="1">
              <a:latin typeface="Arial" panose="020B0604020202020204" pitchFamily="34" charset="0"/>
              <a:cs typeface="Arial" panose="020B0604020202020204" pitchFamily="34" charset="0"/>
            </a:rPr>
            <a:t>Matriculados:</a:t>
          </a:r>
          <a:r>
            <a:rPr lang="pt-BR" sz="1000">
              <a:latin typeface="Arial" panose="020B0604020202020204" pitchFamily="34" charset="0"/>
              <a:cs typeface="Arial" panose="020B0604020202020204" pitchFamily="34" charset="0"/>
            </a:rPr>
            <a:t> estudante que está ou esteve matriculado em, pelo menos, um componente curricular.</a:t>
          </a:r>
        </a:p>
        <a:p>
          <a:pPr algn="just"/>
          <a:endParaRPr lang="pt-BR" sz="1000">
            <a:latin typeface="Arial" panose="020B0604020202020204" pitchFamily="34" charset="0"/>
            <a:cs typeface="Arial" panose="020B0604020202020204" pitchFamily="34" charset="0"/>
          </a:endParaRPr>
        </a:p>
        <a:p>
          <a:pPr algn="just"/>
          <a:r>
            <a:rPr lang="pt-BR" sz="1000" b="1">
              <a:latin typeface="Arial" panose="020B0604020202020204" pitchFamily="34" charset="0"/>
              <a:cs typeface="Arial" panose="020B0604020202020204" pitchFamily="34" charset="0"/>
            </a:rPr>
            <a:t>Formados ou Concluintes:</a:t>
          </a:r>
          <a:r>
            <a:rPr lang="pt-BR" sz="1000">
              <a:latin typeface="Arial" panose="020B0604020202020204" pitchFamily="34" charset="0"/>
              <a:cs typeface="Arial" panose="020B0604020202020204" pitchFamily="34" charset="0"/>
            </a:rPr>
            <a:t> estudante que concluiu a totalidade da carga horária exigida para titulação no curso. Não é obrigatório que o estudante tenha realizado a colação de grau e/ou participado do Exame Nacional de Desempenho de Estudantes - Enade.</a:t>
          </a:r>
        </a:p>
        <a:p>
          <a:pPr algn="just"/>
          <a:endParaRPr lang="pt-BR" sz="1000">
            <a:latin typeface="Arial" panose="020B0604020202020204" pitchFamily="34" charset="0"/>
            <a:cs typeface="Arial" panose="020B0604020202020204" pitchFamily="34" charset="0"/>
          </a:endParaRPr>
        </a:p>
        <a:p>
          <a:r>
            <a:rPr lang="pt-BR" sz="1000" b="1">
              <a:latin typeface="Arial" panose="020B0604020202020204" pitchFamily="34" charset="0"/>
              <a:cs typeface="Arial" panose="020B0604020202020204" pitchFamily="34" charset="0"/>
            </a:rPr>
            <a:t>Evadidos:</a:t>
          </a:r>
          <a:r>
            <a:rPr lang="pt-BR" sz="1000">
              <a:latin typeface="Arial" panose="020B0604020202020204" pitchFamily="34" charset="0"/>
              <a:cs typeface="Arial" panose="020B0604020202020204" pitchFamily="34" charset="0"/>
            </a:rPr>
            <a:t> transferido para outro curso da mesma IES ou desvinculado por motivos de evasão, abandono, desligamento, transferência para outra IES e falecimento.</a:t>
          </a:r>
          <a:br>
            <a:rPr lang="pt-BR" sz="1000">
              <a:latin typeface="Arial" panose="020B0604020202020204" pitchFamily="34" charset="0"/>
              <a:cs typeface="Arial" panose="020B0604020202020204" pitchFamily="34" charset="0"/>
            </a:rPr>
          </a:br>
          <a:endParaRPr lang="pt-BR" sz="1000">
            <a:latin typeface="Arial" panose="020B0604020202020204" pitchFamily="34" charset="0"/>
            <a:cs typeface="Arial" panose="020B0604020202020204" pitchFamily="34" charset="0"/>
          </a:endParaRPr>
        </a:p>
        <a:p>
          <a:r>
            <a:rPr lang="pt-BR" sz="1000" b="1">
              <a:latin typeface="Arial" panose="020B0604020202020204" pitchFamily="34" charset="0"/>
              <a:cs typeface="Arial" panose="020B0604020202020204" pitchFamily="34" charset="0"/>
            </a:rPr>
            <a:t>Contagem do número de cursos de graduação: </a:t>
          </a:r>
          <a:r>
            <a:rPr lang="pt-BR" sz="1000">
              <a:latin typeface="Arial" panose="020B0604020202020204" pitchFamily="34" charset="0"/>
              <a:cs typeface="Arial" panose="020B0604020202020204" pitchFamily="34" charset="0"/>
            </a:rPr>
            <a:t>neste anuário os cursos foram contados levando em consideração o número de códigos no sistema e-MEC, incluindo educação a distância - EaD e não considerando os códigos ABI.</a:t>
          </a:r>
        </a:p>
        <a:p>
          <a:endParaRPr lang="pt-BR" sz="1000">
            <a:latin typeface="Arial" panose="020B0604020202020204" pitchFamily="34" charset="0"/>
            <a:cs typeface="Arial" panose="020B0604020202020204" pitchFamily="34" charset="0"/>
          </a:endParaRPr>
        </a:p>
        <a:p>
          <a:pPr algn="just"/>
          <a:r>
            <a:rPr lang="pt-BR" sz="1000" b="1">
              <a:latin typeface="Arial" panose="020B0604020202020204" pitchFamily="34" charset="0"/>
              <a:cs typeface="Arial" panose="020B0604020202020204" pitchFamily="34" charset="0"/>
            </a:rPr>
            <a:t>Conceito de Curso - CC: </a:t>
          </a:r>
          <a:r>
            <a:rPr lang="pt-BR" sz="1000">
              <a:latin typeface="Arial" panose="020B0604020202020204" pitchFamily="34" charset="0"/>
              <a:cs typeface="Arial" panose="020B0604020202020204" pitchFamily="34" charset="0"/>
            </a:rPr>
            <a:t>é a nota final de qualidade dada pelo MEC aos cursos de graduação das Instituições de Ensino Superior – IES no Brasil. Esse conceito final é feito a partir de uma avaliação presencial dos cursos pelos técnicos do MEC para a regulação dos cursos (autorização, reconhecimento e renovação do reconhecimento). Os cursos que não passaram por processos de regulação ou ainda estão com os processos em andamento não possuem Conceito de Curso.</a:t>
          </a:r>
          <a:endParaRPr lang="pt-BR" sz="1000" b="1">
            <a:latin typeface="Arial" panose="020B0604020202020204" pitchFamily="34" charset="0"/>
            <a:cs typeface="Arial" panose="020B0604020202020204" pitchFamily="34" charset="0"/>
          </a:endParaRPr>
        </a:p>
        <a:p>
          <a:pPr algn="just"/>
          <a:endParaRPr lang="pt-BR" sz="1000">
            <a:latin typeface="Arial" panose="020B0604020202020204" pitchFamily="34" charset="0"/>
            <a:cs typeface="Arial" panose="020B0604020202020204" pitchFamily="34" charset="0"/>
          </a:endParaRPr>
        </a:p>
        <a:p>
          <a:pPr algn="just"/>
          <a:r>
            <a:rPr lang="pt-BR" sz="1000" b="1">
              <a:latin typeface="Arial" panose="020B0604020202020204" pitchFamily="34" charset="0"/>
              <a:cs typeface="Arial" panose="020B0604020202020204" pitchFamily="34" charset="0"/>
            </a:rPr>
            <a:t>Conceito Preliminar de Curso - CPC: </a:t>
          </a:r>
          <a:r>
            <a:rPr lang="pt-BR" sz="1000">
              <a:latin typeface="Arial" panose="020B0604020202020204" pitchFamily="34" charset="0"/>
              <a:cs typeface="Arial" panose="020B0604020202020204" pitchFamily="34" charset="0"/>
            </a:rPr>
            <a:t>é um indicador de qualidade que avalia os cursos de graduação e tem como base a avaliação de desempenho de estudantes no Enade, no valor agregado pelo processo formativo e em insumos referentes às condições de oferta – corpo docente, infraestrutura e recursos didático-pedagógicos. Os cursos que possuem menos de dois estudantes concluintes participantes do Exame ou que não participaram do Enade em razão da natureza do projeto pedagógico do curso não possuem Conceito Preliminar de Curso.</a:t>
          </a:r>
          <a:endParaRPr lang="pt-BR" sz="1000" b="1">
            <a:latin typeface="Arial" panose="020B0604020202020204" pitchFamily="34" charset="0"/>
            <a:cs typeface="Arial" panose="020B0604020202020204" pitchFamily="34" charset="0"/>
          </a:endParaRPr>
        </a:p>
        <a:p>
          <a:pPr algn="just"/>
          <a:endParaRPr lang="pt-BR" sz="1000">
            <a:latin typeface="Arial" panose="020B0604020202020204" pitchFamily="34" charset="0"/>
            <a:cs typeface="Arial" panose="020B0604020202020204" pitchFamily="34" charset="0"/>
          </a:endParaRPr>
        </a:p>
        <a:p>
          <a:pPr algn="just"/>
          <a:r>
            <a:rPr lang="pt-BR" sz="1000" b="1">
              <a:latin typeface="Arial" panose="020B0604020202020204" pitchFamily="34" charset="0"/>
              <a:cs typeface="Arial" panose="020B0604020202020204" pitchFamily="34" charset="0"/>
            </a:rPr>
            <a:t>Exame Nacional de Desempenho dos estudantes - Enade: </a:t>
          </a:r>
          <a:r>
            <a:rPr lang="pt-BR" sz="1000">
              <a:latin typeface="Arial" panose="020B0604020202020204" pitchFamily="34" charset="0"/>
              <a:cs typeface="Arial" panose="020B0604020202020204" pitchFamily="34" charset="0"/>
            </a:rPr>
            <a:t>realizado para avaliar cursos e instituições a partir do desempenho dos estudantes, aferindo conhecimentos, competências e habilidades desenvolvidas pelo estudante ao longo da graduação. A divulgação do Conceito Enade ocorre anualmente com referência aos cursos avaliados no ciclo anterior ao ano de divulgação. Os cursos que possuem menos de dois estudantes concluintes participantes do Exame ou que não participaram do Enade em razão da natureza do projeto pedagógico do curso não possuem Conceito Enade.</a:t>
          </a:r>
        </a:p>
        <a:p>
          <a:pPr algn="just"/>
          <a:endParaRPr lang="pt-BR" sz="1000">
            <a:latin typeface="Arial" panose="020B0604020202020204" pitchFamily="34" charset="0"/>
            <a:cs typeface="Arial" panose="020B0604020202020204" pitchFamily="34" charset="0"/>
          </a:endParaRPr>
        </a:p>
      </xdr:txBody>
    </xdr:sp>
    <xdr:clientData/>
  </xdr:twoCellAnchor>
  <xdr:twoCellAnchor editAs="oneCell">
    <xdr:from>
      <xdr:col>19</xdr:col>
      <xdr:colOff>285750</xdr:colOff>
      <xdr:row>9</xdr:row>
      <xdr:rowOff>180975</xdr:rowOff>
    </xdr:from>
    <xdr:to>
      <xdr:col>20</xdr:col>
      <xdr:colOff>527934</xdr:colOff>
      <xdr:row>11</xdr:row>
      <xdr:rowOff>69960</xdr:rowOff>
    </xdr:to>
    <xdr:pic>
      <xdr:nvPicPr>
        <xdr:cNvPr id="4" name="Picture 3">
          <a:extLst>
            <a:ext uri="{FF2B5EF4-FFF2-40B4-BE49-F238E27FC236}">
              <a16:creationId xmlns:a16="http://schemas.microsoft.com/office/drawing/2014/main" id="{B2B05148-72AC-43BD-8D39-B8840D2615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68150" y="1895475"/>
          <a:ext cx="851784" cy="269985"/>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xdr:from>
      <xdr:col>16</xdr:col>
      <xdr:colOff>400050</xdr:colOff>
      <xdr:row>13</xdr:row>
      <xdr:rowOff>95250</xdr:rowOff>
    </xdr:from>
    <xdr:to>
      <xdr:col>24</xdr:col>
      <xdr:colOff>209550</xdr:colOff>
      <xdr:row>17</xdr:row>
      <xdr:rowOff>88906</xdr:rowOff>
    </xdr:to>
    <xdr:sp macro="" textlink="">
      <xdr:nvSpPr>
        <xdr:cNvPr id="5" name="CaixaDeTexto 29">
          <a:hlinkClick xmlns:r="http://schemas.openxmlformats.org/officeDocument/2006/relationships" r:id="rId2"/>
          <a:extLst>
            <a:ext uri="{FF2B5EF4-FFF2-40B4-BE49-F238E27FC236}">
              <a16:creationId xmlns:a16="http://schemas.microsoft.com/office/drawing/2014/main" id="{A46DBD51-3A67-452B-B118-7B8F46C50E06}"/>
            </a:ext>
          </a:extLst>
        </xdr:cNvPr>
        <xdr:cNvSpPr txBox="1"/>
      </xdr:nvSpPr>
      <xdr:spPr>
        <a:xfrm>
          <a:off x="10153650" y="2571750"/>
          <a:ext cx="4686300" cy="755656"/>
        </a:xfrm>
        <a:prstGeom prst="rect">
          <a:avLst/>
        </a:prstGeom>
        <a:ln>
          <a:solidFill>
            <a:schemeClr val="accent1">
              <a:lumMod val="40000"/>
              <a:lumOff val="60000"/>
            </a:schemeClr>
          </a:solidFill>
        </a:ln>
      </xdr:spPr>
      <xdr:style>
        <a:lnRef idx="2">
          <a:schemeClr val="accent1"/>
        </a:lnRef>
        <a:fillRef idx="1">
          <a:schemeClr val="lt1"/>
        </a:fillRef>
        <a:effectRef idx="0">
          <a:schemeClr val="accent1"/>
        </a:effectRef>
        <a:fontRef idx="minor">
          <a:schemeClr val="dk1"/>
        </a:fontRef>
      </xdr:style>
      <xdr:txBody>
        <a:bodyPr wrap="square" rtlCol="0">
          <a:spAutoFit/>
        </a:bodyPr>
        <a:lstStyle>
          <a:defPPr>
            <a:defRPr lang="pt-BR"/>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just"/>
          <a:r>
            <a:rPr lang="pt-BR" sz="900">
              <a:effectLst/>
              <a:latin typeface="Arial" panose="020B0604020202020204" pitchFamily="34" charset="0"/>
              <a:ea typeface="Calibri" panose="020F0502020204030204" pitchFamily="34" charset="0"/>
              <a:cs typeface="Arial" panose="020B0604020202020204" pitchFamily="34" charset="0"/>
            </a:rPr>
            <a:t>O </a:t>
          </a:r>
          <a:r>
            <a:rPr lang="pt-BR" sz="900" u="sng">
              <a:solidFill>
                <a:srgbClr val="0000FF"/>
              </a:solidFill>
              <a:effectLst/>
              <a:latin typeface="Arial" panose="020B0604020202020204" pitchFamily="34" charset="0"/>
              <a:ea typeface="Calibri" panose="020F0502020204030204" pitchFamily="34" charset="0"/>
              <a:cs typeface="Arial" panose="020B0604020202020204" pitchFamily="34" charset="0"/>
            </a:rPr>
            <a:t>Guia do Calouro</a:t>
          </a:r>
          <a:r>
            <a:rPr lang="pt-BR" sz="900">
              <a:solidFill>
                <a:srgbClr val="0000FF"/>
              </a:solidFill>
              <a:effectLst/>
              <a:latin typeface="Arial" panose="020B0604020202020204" pitchFamily="34" charset="0"/>
              <a:ea typeface="Calibri" panose="020F0502020204030204" pitchFamily="34" charset="0"/>
              <a:cs typeface="Arial" panose="020B0604020202020204" pitchFamily="34" charset="0"/>
            </a:rPr>
            <a:t> </a:t>
          </a:r>
          <a:r>
            <a:rPr lang="pt-BR" sz="900">
              <a:latin typeface="Arial" panose="020B0604020202020204" pitchFamily="34" charset="0"/>
              <a:cs typeface="Arial" panose="020B0604020202020204" pitchFamily="34" charset="0"/>
            </a:rPr>
            <a:t>é uma publicação semestral destinada, especialmente, ao estudante ingressante na Instituição. Nele encontram-se informações básicas sobre o funcionamento da Universidade, a organização da vida acadêmica, os programas e serviços de apoio colocados à disposição do estudante, entre outras informações de procedimentos gerais que poderão ser úteis no cotidiano acadêmico da UFU.</a:t>
          </a:r>
        </a:p>
      </xdr:txBody>
    </xdr:sp>
    <xdr:clientData/>
  </xdr:twoCellAnchor>
  <xdr:twoCellAnchor>
    <xdr:from>
      <xdr:col>0</xdr:col>
      <xdr:colOff>447675</xdr:colOff>
      <xdr:row>35</xdr:row>
      <xdr:rowOff>171450</xdr:rowOff>
    </xdr:from>
    <xdr:to>
      <xdr:col>6</xdr:col>
      <xdr:colOff>138448</xdr:colOff>
      <xdr:row>37</xdr:row>
      <xdr:rowOff>15448</xdr:rowOff>
    </xdr:to>
    <xdr:sp macro="" textlink="">
      <xdr:nvSpPr>
        <xdr:cNvPr id="6" name="CaixaDeTexto 23">
          <a:extLst>
            <a:ext uri="{FF2B5EF4-FFF2-40B4-BE49-F238E27FC236}">
              <a16:creationId xmlns:a16="http://schemas.microsoft.com/office/drawing/2014/main" id="{AD31A078-39A6-420D-B140-B255AC75BCE2}"/>
            </a:ext>
          </a:extLst>
        </xdr:cNvPr>
        <xdr:cNvSpPr txBox="1"/>
      </xdr:nvSpPr>
      <xdr:spPr>
        <a:xfrm>
          <a:off x="447675" y="6838950"/>
          <a:ext cx="3348373" cy="224998"/>
        </a:xfrm>
        <a:prstGeom prst="rect">
          <a:avLst/>
        </a:prstGeom>
        <a:noFill/>
      </xdr:spPr>
      <xdr:txBody>
        <a:bodyPr wrap="square" rtlCol="0">
          <a:sp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pt-BR" sz="900">
              <a:latin typeface="Arial" panose="020B0604020202020204" pitchFamily="34" charset="0"/>
              <a:cs typeface="Arial" panose="020B0604020202020204" pitchFamily="34" charset="0"/>
            </a:rPr>
            <a:t>Fonte: INEP</a:t>
          </a:r>
        </a:p>
      </xdr:txBody>
    </xdr:sp>
    <xdr:clientData/>
  </xdr:twoCellAnchor>
  <xdr:oneCellAnchor>
    <xdr:from>
      <xdr:col>22</xdr:col>
      <xdr:colOff>190500</xdr:colOff>
      <xdr:row>12</xdr:row>
      <xdr:rowOff>38100</xdr:rowOff>
    </xdr:from>
    <xdr:ext cx="1057275" cy="233208"/>
    <xdr:sp macro="" textlink="">
      <xdr:nvSpPr>
        <xdr:cNvPr id="8" name="CaixaDeTexto 31">
          <a:extLst>
            <a:ext uri="{FF2B5EF4-FFF2-40B4-BE49-F238E27FC236}">
              <a16:creationId xmlns:a16="http://schemas.microsoft.com/office/drawing/2014/main" id="{567C7194-4231-4002-B20E-03EAD7CBCBA7}"/>
            </a:ext>
          </a:extLst>
        </xdr:cNvPr>
        <xdr:cNvSpPr txBox="1"/>
      </xdr:nvSpPr>
      <xdr:spPr>
        <a:xfrm>
          <a:off x="13601700" y="2324100"/>
          <a:ext cx="1057275" cy="233208"/>
        </a:xfrm>
        <a:prstGeom prst="rect">
          <a:avLst/>
        </a:prstGeom>
        <a:noFill/>
        <a:ln cap="flat">
          <a:noFill/>
        </a:ln>
      </xdr:spPr>
      <xdr:txBody>
        <a:bodyPr vert="horz" wrap="square" lIns="91440" tIns="45720" rIns="91440" bIns="45720" anchor="t" anchorCtr="0" compatLnSpc="0">
          <a:spAutoFit/>
        </a:bodyPr>
        <a:lstStyle/>
        <a:p>
          <a:pPr marL="0" marR="0" lvl="0" indent="0" algn="l"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900" b="1" i="0" u="none" strike="noStrike" kern="1200" cap="none" spc="0" baseline="0">
              <a:solidFill>
                <a:srgbClr val="7F7F7F"/>
              </a:solidFill>
              <a:uFillTx/>
              <a:latin typeface="Calibri"/>
            </a:rPr>
            <a:t>Clique e navegue</a:t>
          </a:r>
        </a:p>
      </xdr:txBody>
    </xdr:sp>
    <xdr:clientData/>
  </xdr:oneCellAnchor>
  <xdr:twoCellAnchor editAs="oneCell">
    <xdr:from>
      <xdr:col>23</xdr:col>
      <xdr:colOff>508635</xdr:colOff>
      <xdr:row>12</xdr:row>
      <xdr:rowOff>0</xdr:rowOff>
    </xdr:from>
    <xdr:to>
      <xdr:col>24</xdr:col>
      <xdr:colOff>66675</xdr:colOff>
      <xdr:row>13</xdr:row>
      <xdr:rowOff>19050</xdr:rowOff>
    </xdr:to>
    <xdr:pic>
      <xdr:nvPicPr>
        <xdr:cNvPr id="9" name="Picture 8">
          <a:extLst>
            <a:ext uri="{FF2B5EF4-FFF2-40B4-BE49-F238E27FC236}">
              <a16:creationId xmlns:a16="http://schemas.microsoft.com/office/drawing/2014/main" id="{27D8D94F-86C1-4087-8728-CFD61C1BDFF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529435" y="2286000"/>
          <a:ext cx="16764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561975</xdr:colOff>
      <xdr:row>103</xdr:row>
      <xdr:rowOff>38100</xdr:rowOff>
    </xdr:from>
    <xdr:to>
      <xdr:col>7</xdr:col>
      <xdr:colOff>95250</xdr:colOff>
      <xdr:row>105</xdr:row>
      <xdr:rowOff>14762</xdr:rowOff>
    </xdr:to>
    <xdr:sp macro="" textlink="">
      <xdr:nvSpPr>
        <xdr:cNvPr id="3" name="CaixaDeTexto 29">
          <a:extLst>
            <a:ext uri="{FF2B5EF4-FFF2-40B4-BE49-F238E27FC236}">
              <a16:creationId xmlns:a16="http://schemas.microsoft.com/office/drawing/2014/main" id="{60F5D2FD-5218-40F4-84F7-C15B11F1A9EE}"/>
            </a:ext>
          </a:extLst>
        </xdr:cNvPr>
        <xdr:cNvSpPr txBox="1"/>
      </xdr:nvSpPr>
      <xdr:spPr>
        <a:xfrm>
          <a:off x="561975" y="19411950"/>
          <a:ext cx="7248525" cy="357662"/>
        </a:xfrm>
        <a:prstGeom prst="rect">
          <a:avLst/>
        </a:prstGeom>
        <a:noFill/>
      </xdr:spPr>
      <xdr:txBody>
        <a:bodyPr wrap="square">
          <a:sp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pt-BR" sz="900">
              <a:latin typeface="Arial" panose="020B0604020202020204" pitchFamily="34" charset="0"/>
              <a:cs typeface="Arial" panose="020B0604020202020204" pitchFamily="34" charset="0"/>
            </a:rPr>
            <a:t>Legenda: CC - Conceito de curso / CPC - Conceito Preliminar de Curso / ENADE - Exame Nacional de Desempenho de Estudantes</a:t>
          </a:r>
        </a:p>
        <a:p>
          <a:endParaRPr lang="pt-BR" sz="900">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523875</xdr:colOff>
      <xdr:row>139</xdr:row>
      <xdr:rowOff>57150</xdr:rowOff>
    </xdr:from>
    <xdr:to>
      <xdr:col>28</xdr:col>
      <xdr:colOff>438150</xdr:colOff>
      <xdr:row>145</xdr:row>
      <xdr:rowOff>439</xdr:rowOff>
    </xdr:to>
    <xdr:sp macro="" textlink="">
      <xdr:nvSpPr>
        <xdr:cNvPr id="2" name="CaixaDeTexto 29">
          <a:extLst>
            <a:ext uri="{FF2B5EF4-FFF2-40B4-BE49-F238E27FC236}">
              <a16:creationId xmlns:a16="http://schemas.microsoft.com/office/drawing/2014/main" id="{1F1B869B-E0BD-4AAE-9274-3EE0B7F4B0EC}"/>
            </a:ext>
          </a:extLst>
        </xdr:cNvPr>
        <xdr:cNvSpPr txBox="1"/>
      </xdr:nvSpPr>
      <xdr:spPr>
        <a:xfrm>
          <a:off x="523875" y="25965150"/>
          <a:ext cx="21336000" cy="1286314"/>
        </a:xfrm>
        <a:prstGeom prst="rect">
          <a:avLst/>
        </a:prstGeom>
        <a:noFill/>
      </xdr:spPr>
      <xdr:txBody>
        <a:bodyPr wrap="square">
          <a:sp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pt-BR" sz="900" b="1">
              <a:latin typeface="Arial" panose="020B0604020202020204" pitchFamily="34" charset="0"/>
              <a:cs typeface="Arial" panose="020B0604020202020204" pitchFamily="34" charset="0"/>
            </a:rPr>
            <a:t>Legenda:</a:t>
          </a:r>
          <a:r>
            <a:rPr lang="pt-BR" sz="900">
              <a:latin typeface="Arial" panose="020B0604020202020204" pitchFamily="34" charset="0"/>
              <a:cs typeface="Arial" panose="020B0604020202020204" pitchFamily="34" charset="0"/>
            </a:rPr>
            <a:t> Reserva de Vaga - Lei de Cotas (Lei nº 12.711 de 2012 e Lei nº 14.723 de 2023)</a:t>
          </a:r>
        </a:p>
        <a:p>
          <a:r>
            <a:rPr lang="pt-BR" sz="900">
              <a:latin typeface="Arial" panose="020B0604020202020204" pitchFamily="34" charset="0"/>
              <a:cs typeface="Arial" panose="020B0604020202020204" pitchFamily="34" charset="0"/>
            </a:rPr>
            <a:t>1 Aluno autodeclarado preto, pardo ou indígena, com renda familiar per capita igual ou inferior a 1 salário mínimo e que tenha cursado integralmente o ensino médio em escolas públicas </a:t>
          </a:r>
        </a:p>
        <a:p>
          <a:r>
            <a:rPr lang="pt-BR" sz="900">
              <a:latin typeface="Arial" panose="020B0604020202020204" pitchFamily="34" charset="0"/>
              <a:cs typeface="Arial" panose="020B0604020202020204" pitchFamily="34" charset="0"/>
            </a:rPr>
            <a:t>2 Aluno autodeclarado quilombola, com renda familiar per capita igual ou inferior a 1 salário mínimo e que tenha cursado integralmente o ensino médio em escolas públicas.</a:t>
          </a:r>
        </a:p>
        <a:p>
          <a:r>
            <a:rPr lang="pt-BR" sz="900">
              <a:latin typeface="Arial" panose="020B0604020202020204" pitchFamily="34" charset="0"/>
              <a:cs typeface="Arial" panose="020B0604020202020204" pitchFamily="34" charset="0"/>
            </a:rPr>
            <a:t>3 Aluno com deficiência, que tenha renda familiar per capita igual ou inferior a 1 salário mínimo e que tenha cursado integralmente o ensino médio em escolas públicas.</a:t>
          </a:r>
        </a:p>
        <a:p>
          <a:r>
            <a:rPr lang="pt-BR" sz="900">
              <a:latin typeface="Arial" panose="020B0604020202020204" pitchFamily="34" charset="0"/>
              <a:cs typeface="Arial" panose="020B0604020202020204" pitchFamily="34" charset="0"/>
            </a:rPr>
            <a:t>4 Aluno com renda familiar per capita igual ou inferior a 1 salário mínimo que tenha cursado integralmente o ensino médio em escolas públicas.</a:t>
          </a:r>
        </a:p>
        <a:p>
          <a:r>
            <a:rPr lang="pt-BR" sz="900">
              <a:latin typeface="Arial" panose="020B0604020202020204" pitchFamily="34" charset="0"/>
              <a:cs typeface="Arial" panose="020B0604020202020204" pitchFamily="34" charset="0"/>
            </a:rPr>
            <a:t>5 Aluno autodeclarado preto, pardo ou indígena, independentemente da renda, que tenha cursado integralmente o ensino médio em escolas públicas.</a:t>
          </a:r>
        </a:p>
        <a:p>
          <a:r>
            <a:rPr lang="pt-BR" sz="900">
              <a:latin typeface="Arial" panose="020B0604020202020204" pitchFamily="34" charset="0"/>
              <a:cs typeface="Arial" panose="020B0604020202020204" pitchFamily="34" charset="0"/>
            </a:rPr>
            <a:t>6 Aluno autodeclarado quilombola, independentemente da renda, que tenha cursado integralmente o ensino médio em escolas públicas.</a:t>
          </a:r>
        </a:p>
        <a:p>
          <a:r>
            <a:rPr lang="pt-BR" sz="900">
              <a:latin typeface="Arial" panose="020B0604020202020204" pitchFamily="34" charset="0"/>
              <a:cs typeface="Arial" panose="020B0604020202020204" pitchFamily="34" charset="0"/>
            </a:rPr>
            <a:t>7 Aluno com deficiência, independentemente da renda, que tenha cursado integralmente o ensino médio em escolas públicas.</a:t>
          </a:r>
        </a:p>
        <a:p>
          <a:r>
            <a:rPr lang="pt-BR" sz="900">
              <a:latin typeface="Arial" panose="020B0604020202020204" pitchFamily="34" charset="0"/>
              <a:cs typeface="Arial" panose="020B0604020202020204" pitchFamily="34" charset="0"/>
            </a:rPr>
            <a:t>8 Aluno que, independentemente da renda, tenha cursado integralmente o ensino médio em escolas públicas.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552450</xdr:colOff>
      <xdr:row>142</xdr:row>
      <xdr:rowOff>57150</xdr:rowOff>
    </xdr:from>
    <xdr:to>
      <xdr:col>13</xdr:col>
      <xdr:colOff>28575</xdr:colOff>
      <xdr:row>144</xdr:row>
      <xdr:rowOff>33812</xdr:rowOff>
    </xdr:to>
    <xdr:sp macro="" textlink="">
      <xdr:nvSpPr>
        <xdr:cNvPr id="2" name="CaixaDeTexto 32">
          <a:extLst>
            <a:ext uri="{FF2B5EF4-FFF2-40B4-BE49-F238E27FC236}">
              <a16:creationId xmlns:a16="http://schemas.microsoft.com/office/drawing/2014/main" id="{9667D051-0769-4F9F-8215-52D590CA045D}"/>
            </a:ext>
          </a:extLst>
        </xdr:cNvPr>
        <xdr:cNvSpPr txBox="1"/>
      </xdr:nvSpPr>
      <xdr:spPr>
        <a:xfrm>
          <a:off x="552450" y="27708225"/>
          <a:ext cx="14601825" cy="357662"/>
        </a:xfrm>
        <a:prstGeom prst="rect">
          <a:avLst/>
        </a:prstGeom>
        <a:noFill/>
      </xdr:spPr>
      <xdr:txBody>
        <a:bodyPr wrap="square" rtlCol="0">
          <a:sp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pt-BR" sz="900">
              <a:latin typeface="Arial" panose="020B0604020202020204" pitchFamily="34" charset="0"/>
              <a:cs typeface="Arial" panose="020B0604020202020204" pitchFamily="34" charset="0"/>
            </a:rPr>
            <a:t>Na UFU, os cursos que se apresentam como ABI (Área Básica de Ingresso) referem-se à situação em que uma única “entrada” no curso possibilitará ao estudante, após a conclusão de um conjunto básico de disciplinas, a escolha de uma ou duas formações acadêmicas (Licenciatura ou Bacharelado). São cursos em que o estudante o estudante poderá optar por fazer: somente a modalidade licenciatura, somente a modalidade bacharelado ou as modalidades licenciatura e bacharelado.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95250</xdr:colOff>
      <xdr:row>3</xdr:row>
      <xdr:rowOff>0</xdr:rowOff>
    </xdr:from>
    <xdr:to>
      <xdr:col>10</xdr:col>
      <xdr:colOff>85725</xdr:colOff>
      <xdr:row>20</xdr:row>
      <xdr:rowOff>138113</xdr:rowOff>
    </xdr:to>
    <xdr:graphicFrame macro="">
      <xdr:nvGraphicFramePr>
        <xdr:cNvPr id="2" name="Gráfico 1">
          <a:extLst>
            <a:ext uri="{FF2B5EF4-FFF2-40B4-BE49-F238E27FC236}">
              <a16:creationId xmlns:a16="http://schemas.microsoft.com/office/drawing/2014/main" id="{E79B2EB6-861B-4620-9A21-CF08BBCCF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123825</xdr:colOff>
      <xdr:row>4</xdr:row>
      <xdr:rowOff>38100</xdr:rowOff>
    </xdr:from>
    <xdr:to>
      <xdr:col>22</xdr:col>
      <xdr:colOff>390525</xdr:colOff>
      <xdr:row>18</xdr:row>
      <xdr:rowOff>114300</xdr:rowOff>
    </xdr:to>
    <xdr:graphicFrame macro="">
      <xdr:nvGraphicFramePr>
        <xdr:cNvPr id="3" name="Gráfico 2">
          <a:extLst>
            <a:ext uri="{FF2B5EF4-FFF2-40B4-BE49-F238E27FC236}">
              <a16:creationId xmlns:a16="http://schemas.microsoft.com/office/drawing/2014/main" id="{ABA686CD-0C1B-4FDD-83FA-433829B7F2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142876</xdr:colOff>
      <xdr:row>23</xdr:row>
      <xdr:rowOff>180975</xdr:rowOff>
    </xdr:from>
    <xdr:to>
      <xdr:col>10</xdr:col>
      <xdr:colOff>247650</xdr:colOff>
      <xdr:row>38</xdr:row>
      <xdr:rowOff>66675</xdr:rowOff>
    </xdr:to>
    <xdr:graphicFrame macro="">
      <xdr:nvGraphicFramePr>
        <xdr:cNvPr id="4" name="Gráfico 3">
          <a:extLst>
            <a:ext uri="{FF2B5EF4-FFF2-40B4-BE49-F238E27FC236}">
              <a16:creationId xmlns:a16="http://schemas.microsoft.com/office/drawing/2014/main" id="{13AEE4D2-7086-4759-B94F-D4037B1003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342900</xdr:colOff>
      <xdr:row>22</xdr:row>
      <xdr:rowOff>19050</xdr:rowOff>
    </xdr:from>
    <xdr:to>
      <xdr:col>22</xdr:col>
      <xdr:colOff>447675</xdr:colOff>
      <xdr:row>38</xdr:row>
      <xdr:rowOff>38100</xdr:rowOff>
    </xdr:to>
    <xdr:graphicFrame macro="">
      <xdr:nvGraphicFramePr>
        <xdr:cNvPr id="5" name="Gráfico 4">
          <a:extLst>
            <a:ext uri="{FF2B5EF4-FFF2-40B4-BE49-F238E27FC236}">
              <a16:creationId xmlns:a16="http://schemas.microsoft.com/office/drawing/2014/main" id="{40171C1A-EC41-43F9-9BF2-FAA4CD64CC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552450</xdr:colOff>
      <xdr:row>41</xdr:row>
      <xdr:rowOff>180975</xdr:rowOff>
    </xdr:from>
    <xdr:to>
      <xdr:col>9</xdr:col>
      <xdr:colOff>247650</xdr:colOff>
      <xdr:row>56</xdr:row>
      <xdr:rowOff>66675</xdr:rowOff>
    </xdr:to>
    <xdr:graphicFrame macro="">
      <xdr:nvGraphicFramePr>
        <xdr:cNvPr id="6" name="Gráfico 5">
          <a:extLst>
            <a:ext uri="{FF2B5EF4-FFF2-40B4-BE49-F238E27FC236}">
              <a16:creationId xmlns:a16="http://schemas.microsoft.com/office/drawing/2014/main" id="{1018452E-4C8B-47D2-AA9A-E505A8EC30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Gradua&#231;&#227;o/Gradua&#231;&#227;o%20trabalhada%202025.xlsx" TargetMode="External"/><Relationship Id="rId2" Type="http://schemas.openxmlformats.org/officeDocument/2006/relationships/externalLinkPath" Target="https://ufubr-my.sharepoint.com/personal/diapi_reito_ufu_br/Documents/DIESI%20INTERNO/Anu&#225;rio/Anu&#225;rio%202025/Gradua&#231;&#227;o/Gradua&#231;&#227;o%20trabalhada%202025.xlsx" TargetMode="External"/><Relationship Id="rId1" Type="http://schemas.openxmlformats.org/officeDocument/2006/relationships/externalLinkPath" Target="/personal/diapi_reito_ufu_br/Documents/DIESI%20INTERNO/Anu&#225;rio/Anu&#225;rio%202025/Gradua&#231;&#227;o/Gradua&#231;&#227;o%20trabalhada%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Vagas Geral"/>
      <sheetName val="Vagas"/>
      <sheetName val="Vagas Novas"/>
      <sheetName val="Vagas Remanescentes"/>
      <sheetName val="relatorio_detalhado_aluno_ies_1"/>
      <sheetName val="Matric sem dupl."/>
      <sheetName val="Matric. Consol."/>
      <sheetName val="Formados"/>
      <sheetName val="Reserva de vagas - Matric."/>
      <sheetName val="Perfil"/>
      <sheetName val="Evadidos"/>
      <sheetName val="Ingressantes"/>
      <sheetName val="Ingressantes Consol."/>
      <sheetName val="Graduação Geral"/>
    </sheetNames>
    <sheetDataSet>
      <sheetData sheetId="0"/>
      <sheetData sheetId="1"/>
      <sheetData sheetId="2"/>
      <sheetData sheetId="3"/>
      <sheetData sheetId="4"/>
      <sheetData sheetId="5"/>
      <sheetData sheetId="6"/>
      <sheetData sheetId="7"/>
      <sheetData sheetId="8"/>
      <sheetData sheetId="9">
        <row r="7">
          <cell r="A7" t="str">
            <v>Feminino</v>
          </cell>
          <cell r="B7" t="str">
            <v>Masculino</v>
          </cell>
        </row>
        <row r="8">
          <cell r="A8">
            <v>0.52190847127555984</v>
          </cell>
          <cell r="B8">
            <v>0.47809152872444011</v>
          </cell>
        </row>
        <row r="23">
          <cell r="C23" t="str">
            <v>Não quis declarar</v>
          </cell>
          <cell r="D23">
            <v>5.7773450178513472E-2</v>
          </cell>
        </row>
        <row r="24">
          <cell r="C24" t="str">
            <v>Preta</v>
          </cell>
          <cell r="D24">
            <v>0.10154402559465851</v>
          </cell>
        </row>
        <row r="25">
          <cell r="C25" t="str">
            <v>Parda</v>
          </cell>
          <cell r="D25">
            <v>0.20327351972921592</v>
          </cell>
        </row>
        <row r="26">
          <cell r="C26" t="str">
            <v>Indígena</v>
          </cell>
          <cell r="D26">
            <v>7.882412945704085E-4</v>
          </cell>
        </row>
        <row r="27">
          <cell r="C27" t="str">
            <v>Branca</v>
          </cell>
          <cell r="D27">
            <v>0.62730096907312094</v>
          </cell>
        </row>
        <row r="28">
          <cell r="C28" t="str">
            <v>Amarela</v>
          </cell>
          <cell r="D28">
            <v>9.3197941299207124E-3</v>
          </cell>
        </row>
        <row r="43">
          <cell r="C43" t="str">
            <v>0 a 17 anos</v>
          </cell>
          <cell r="D43">
            <v>1.0108035424491121E-2</v>
          </cell>
        </row>
        <row r="44">
          <cell r="C44" t="str">
            <v>18 a 24 anos</v>
          </cell>
          <cell r="D44">
            <v>0.67784114619557656</v>
          </cell>
        </row>
        <row r="45">
          <cell r="C45" t="str">
            <v>25 a 39 anos</v>
          </cell>
          <cell r="D45">
            <v>0.26480270784068255</v>
          </cell>
        </row>
        <row r="46">
          <cell r="C46" t="str">
            <v>40 a 59 anos</v>
          </cell>
          <cell r="D46">
            <v>4.2704131311726248E-2</v>
          </cell>
        </row>
        <row r="47">
          <cell r="C47" t="str">
            <v>60 anos ou mais</v>
          </cell>
          <cell r="D47">
            <v>4.5439792275235313E-3</v>
          </cell>
        </row>
        <row r="59">
          <cell r="D59" t="str">
            <v>Cegueira</v>
          </cell>
          <cell r="E59">
            <v>9</v>
          </cell>
        </row>
        <row r="60">
          <cell r="D60" t="str">
            <v>Surdez</v>
          </cell>
          <cell r="E60">
            <v>10</v>
          </cell>
        </row>
        <row r="61">
          <cell r="D61" t="str">
            <v>Visão Monocular</v>
          </cell>
          <cell r="E61">
            <v>10</v>
          </cell>
        </row>
        <row r="62">
          <cell r="D62" t="str">
            <v>Deficiência intelectual</v>
          </cell>
          <cell r="E62">
            <v>25</v>
          </cell>
        </row>
        <row r="63">
          <cell r="D63" t="str">
            <v>Baixa visão</v>
          </cell>
          <cell r="E63">
            <v>26</v>
          </cell>
        </row>
        <row r="64">
          <cell r="D64" t="str">
            <v>Deficiência auditiva</v>
          </cell>
          <cell r="E64">
            <v>44</v>
          </cell>
        </row>
        <row r="65">
          <cell r="D65" t="str">
            <v>Baixa visão,Visão Monocular</v>
          </cell>
          <cell r="E65">
            <v>46</v>
          </cell>
        </row>
        <row r="66">
          <cell r="D66" t="str">
            <v>Transtorno do Espectro Autista (TEA)</v>
          </cell>
          <cell r="E66">
            <v>139</v>
          </cell>
        </row>
        <row r="67">
          <cell r="D67" t="str">
            <v>Deficiência física</v>
          </cell>
          <cell r="E67">
            <v>150</v>
          </cell>
        </row>
        <row r="85">
          <cell r="C85" t="str">
            <v>Privada</v>
          </cell>
          <cell r="D85">
            <v>0.41688691055779664</v>
          </cell>
        </row>
        <row r="86">
          <cell r="C86" t="str">
            <v>Pública</v>
          </cell>
          <cell r="D86">
            <v>0.58260305095748133</v>
          </cell>
        </row>
      </sheetData>
      <sheetData sheetId="10"/>
      <sheetData sheetId="11"/>
      <sheetData sheetId="12"/>
      <sheetData sheetId="13"/>
    </sheetDataSet>
  </externalBook>
</externalLink>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FBC38-25DC-48C7-BB73-CDF2C530A5A3}">
  <dimension ref="A1:E17"/>
  <sheetViews>
    <sheetView showGridLines="0" tabSelected="1" workbookViewId="0">
      <selection activeCell="B11" sqref="B11"/>
    </sheetView>
  </sheetViews>
  <sheetFormatPr defaultColWidth="0" defaultRowHeight="15" zeroHeight="1" x14ac:dyDescent="0.25"/>
  <cols>
    <col min="1" max="1" width="9.140625" customWidth="1"/>
    <col min="2" max="2" width="12.5703125" customWidth="1"/>
    <col min="3" max="3" width="16.140625" customWidth="1"/>
    <col min="4" max="4" width="16" customWidth="1"/>
    <col min="5" max="5" width="9.140625" customWidth="1"/>
    <col min="6" max="16384" width="9.140625" hidden="1"/>
  </cols>
  <sheetData>
    <row r="1" spans="2:4" x14ac:dyDescent="0.25"/>
    <row r="2" spans="2:4" x14ac:dyDescent="0.25"/>
    <row r="3" spans="2:4" x14ac:dyDescent="0.25"/>
    <row r="4" spans="2:4" x14ac:dyDescent="0.25"/>
    <row r="5" spans="2:4" x14ac:dyDescent="0.25"/>
    <row r="6" spans="2:4" x14ac:dyDescent="0.25"/>
    <row r="7" spans="2:4" x14ac:dyDescent="0.25"/>
    <row r="8" spans="2:4" x14ac:dyDescent="0.25">
      <c r="B8" s="38" t="s">
        <v>130</v>
      </c>
      <c r="C8" s="38"/>
      <c r="D8" s="38"/>
    </row>
    <row r="9" spans="2:4" x14ac:dyDescent="0.25"/>
    <row r="10" spans="2:4" x14ac:dyDescent="0.25">
      <c r="B10" s="8" t="s">
        <v>0</v>
      </c>
    </row>
    <row r="11" spans="2:4" x14ac:dyDescent="0.25">
      <c r="B11" s="8" t="s">
        <v>1</v>
      </c>
    </row>
    <row r="12" spans="2:4" x14ac:dyDescent="0.25">
      <c r="B12" s="8" t="s">
        <v>2</v>
      </c>
    </row>
    <row r="13" spans="2:4" x14ac:dyDescent="0.25">
      <c r="B13" s="8" t="s">
        <v>3</v>
      </c>
    </row>
    <row r="14" spans="2:4" x14ac:dyDescent="0.25">
      <c r="B14" s="8" t="s">
        <v>4</v>
      </c>
    </row>
    <row r="15" spans="2:4" x14ac:dyDescent="0.25">
      <c r="B15" s="8" t="s">
        <v>5</v>
      </c>
    </row>
    <row r="16" spans="2:4" x14ac:dyDescent="0.25"/>
    <row r="17" x14ac:dyDescent="0.25"/>
  </sheetData>
  <mergeCells count="1">
    <mergeCell ref="B8:D8"/>
  </mergeCells>
  <hyperlinks>
    <hyperlink ref="B10" location="Conceitos!A1" display="Conceitos" xr:uid="{5AB1871E-0B58-496C-8D15-D7CB75E405EA}"/>
    <hyperlink ref="B11" location="Consolidado!A1" display="Consolidado" xr:uid="{2231C58A-E11A-4CEC-B841-255CCE23AEFF}"/>
    <hyperlink ref="B12" location="'Cursos e Notas'!A1" display="Cursos e Notas" xr:uid="{060C43C2-5C1D-4CD9-A006-F9D098C3FAA4}"/>
    <hyperlink ref="B13" location="'Graduação Geral'!A1" display="Graduação Geral" xr:uid="{83F61B3A-961B-45F9-9272-0343D45493F5}"/>
    <hyperlink ref="B14" location="'Reserva de Vagas'!A1" display="Reserva de Vagas" xr:uid="{0605BF22-FDD1-4BAA-8061-EBF4530CB402}"/>
    <hyperlink ref="B15" location="Perfil!A1" display="Perfil" xr:uid="{9A16671C-5135-4E80-94AE-8B050E08E4B1}"/>
  </hyperlink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7E362-E7DB-4E20-8661-C036C5C0C7C9}">
  <dimension ref="A1:AA38"/>
  <sheetViews>
    <sheetView showGridLines="0" workbookViewId="0"/>
  </sheetViews>
  <sheetFormatPr defaultColWidth="0" defaultRowHeight="15" zeroHeight="1" x14ac:dyDescent="0.25"/>
  <cols>
    <col min="1" max="27" width="9.140625" customWidth="1"/>
    <col min="28" max="16384" width="9.140625" hidden="1"/>
  </cols>
  <sheetData>
    <row r="1" spans="1:19" x14ac:dyDescent="0.25">
      <c r="A1" s="8" t="s">
        <v>6</v>
      </c>
    </row>
    <row r="2" spans="1:19" x14ac:dyDescent="0.25"/>
    <row r="3" spans="1:19" x14ac:dyDescent="0.25"/>
    <row r="4" spans="1:19" x14ac:dyDescent="0.25"/>
    <row r="5" spans="1:19" x14ac:dyDescent="0.25"/>
    <row r="6" spans="1:19" x14ac:dyDescent="0.25"/>
    <row r="7" spans="1:19" x14ac:dyDescent="0.25"/>
    <row r="8" spans="1:19" x14ac:dyDescent="0.25"/>
    <row r="9" spans="1:19" x14ac:dyDescent="0.25"/>
    <row r="10" spans="1:19" x14ac:dyDescent="0.25">
      <c r="S10" s="1"/>
    </row>
    <row r="11" spans="1:19" x14ac:dyDescent="0.25"/>
    <row r="12" spans="1:19" x14ac:dyDescent="0.25"/>
    <row r="13" spans="1:19" x14ac:dyDescent="0.25"/>
    <row r="14" spans="1:19" x14ac:dyDescent="0.25"/>
    <row r="15" spans="1:19" x14ac:dyDescent="0.25"/>
    <row r="16" spans="1:19"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sheetData>
  <hyperlinks>
    <hyperlink ref="A1" location="Menu!A1" display="Menu" xr:uid="{016DCF2E-B0B6-4397-8154-D45A38EFE6F3}"/>
  </hyperlink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A4B89-3B77-4F16-A0D7-BF6909F53091}">
  <dimension ref="A1:J17"/>
  <sheetViews>
    <sheetView showGridLines="0" workbookViewId="0">
      <selection activeCell="E7" sqref="E7"/>
    </sheetView>
  </sheetViews>
  <sheetFormatPr defaultColWidth="0" defaultRowHeight="15" zeroHeight="1" x14ac:dyDescent="0.25"/>
  <cols>
    <col min="1" max="1" width="6.140625" bestFit="1" customWidth="1"/>
    <col min="2" max="2" width="14.85546875" style="3" bestFit="1" customWidth="1"/>
    <col min="3" max="3" width="11.7109375" style="3" bestFit="1" customWidth="1"/>
    <col min="4" max="4" width="23.7109375" style="3" bestFit="1" customWidth="1"/>
    <col min="5" max="5" width="20.42578125" style="3" bestFit="1" customWidth="1"/>
    <col min="6" max="6" width="17.7109375" style="3" bestFit="1" customWidth="1"/>
    <col min="7" max="7" width="12.140625" bestFit="1" customWidth="1"/>
    <col min="8" max="8" width="19.7109375" customWidth="1"/>
    <col min="9" max="9" width="12.7109375" customWidth="1"/>
    <col min="10" max="10" width="8.85546875" bestFit="1" customWidth="1"/>
    <col min="11" max="11" width="9.140625" customWidth="1"/>
    <col min="12" max="16384" width="9.140625" hidden="1"/>
  </cols>
  <sheetData>
    <row r="1" spans="1:10" x14ac:dyDescent="0.25">
      <c r="A1" s="8" t="s">
        <v>6</v>
      </c>
      <c r="B1" s="39" t="s">
        <v>7</v>
      </c>
      <c r="C1" s="39"/>
      <c r="D1" s="39"/>
      <c r="E1" s="39"/>
      <c r="F1" s="39"/>
      <c r="G1" s="39"/>
      <c r="H1" s="39"/>
      <c r="I1" s="39"/>
      <c r="J1" s="39"/>
    </row>
    <row r="2" spans="1:10" ht="45" x14ac:dyDescent="0.25">
      <c r="B2" s="44" t="s">
        <v>17</v>
      </c>
      <c r="C2" s="45" t="s">
        <v>127</v>
      </c>
      <c r="D2" s="45" t="s">
        <v>212</v>
      </c>
      <c r="E2" s="45" t="s">
        <v>128</v>
      </c>
      <c r="F2" s="45" t="s">
        <v>214</v>
      </c>
      <c r="G2" s="45" t="s">
        <v>9</v>
      </c>
      <c r="H2" s="45" t="s">
        <v>217</v>
      </c>
      <c r="I2" s="45" t="s">
        <v>10</v>
      </c>
      <c r="J2" s="45" t="s">
        <v>11</v>
      </c>
    </row>
    <row r="3" spans="1:10" ht="15" customHeight="1" x14ac:dyDescent="0.25">
      <c r="B3" s="46" t="s">
        <v>52</v>
      </c>
      <c r="C3" s="47">
        <v>61</v>
      </c>
      <c r="D3" s="47">
        <v>1404</v>
      </c>
      <c r="E3" s="47">
        <v>8</v>
      </c>
      <c r="F3" s="47">
        <v>65</v>
      </c>
      <c r="G3" s="47">
        <v>67</v>
      </c>
      <c r="H3" s="47">
        <v>563</v>
      </c>
      <c r="I3" s="47">
        <v>124</v>
      </c>
      <c r="J3" s="47">
        <v>10</v>
      </c>
    </row>
    <row r="4" spans="1:10" x14ac:dyDescent="0.25">
      <c r="B4" s="46" t="s">
        <v>35</v>
      </c>
      <c r="C4" s="48">
        <v>405</v>
      </c>
      <c r="D4" s="48">
        <v>3456</v>
      </c>
      <c r="E4" s="48">
        <v>133</v>
      </c>
      <c r="F4" s="48">
        <v>141</v>
      </c>
      <c r="G4" s="48">
        <v>455</v>
      </c>
      <c r="H4" s="48">
        <v>2201</v>
      </c>
      <c r="I4" s="48">
        <v>193</v>
      </c>
      <c r="J4" s="48">
        <v>69</v>
      </c>
    </row>
    <row r="5" spans="1:10" ht="15" customHeight="1" x14ac:dyDescent="0.25">
      <c r="B5" s="46" t="s">
        <v>36</v>
      </c>
      <c r="C5" s="48">
        <v>345</v>
      </c>
      <c r="D5" s="48">
        <v>1586</v>
      </c>
      <c r="E5" s="48">
        <v>125</v>
      </c>
      <c r="F5" s="48">
        <v>5</v>
      </c>
      <c r="G5" s="48">
        <v>208</v>
      </c>
      <c r="H5" s="48">
        <v>794</v>
      </c>
      <c r="I5" s="48">
        <v>94</v>
      </c>
      <c r="J5" s="48">
        <v>44</v>
      </c>
    </row>
    <row r="6" spans="1:10" x14ac:dyDescent="0.25">
      <c r="B6" s="46" t="s">
        <v>43</v>
      </c>
      <c r="C6" s="48">
        <v>183</v>
      </c>
      <c r="D6" s="48">
        <v>752</v>
      </c>
      <c r="E6" s="48">
        <v>201</v>
      </c>
      <c r="F6" s="48">
        <v>0</v>
      </c>
      <c r="G6" s="48">
        <v>74</v>
      </c>
      <c r="H6" s="48">
        <v>265</v>
      </c>
      <c r="I6" s="48">
        <v>43</v>
      </c>
      <c r="J6" s="48">
        <v>20</v>
      </c>
    </row>
    <row r="7" spans="1:10" x14ac:dyDescent="0.25">
      <c r="B7" s="46" t="s">
        <v>29</v>
      </c>
      <c r="C7" s="48">
        <v>661</v>
      </c>
      <c r="D7" s="48">
        <v>1682</v>
      </c>
      <c r="E7" s="48">
        <v>306</v>
      </c>
      <c r="F7" s="48">
        <v>12</v>
      </c>
      <c r="G7" s="48">
        <v>326</v>
      </c>
      <c r="H7" s="48">
        <v>1171</v>
      </c>
      <c r="I7" s="48">
        <v>219</v>
      </c>
      <c r="J7" s="48">
        <v>100</v>
      </c>
    </row>
    <row r="8" spans="1:10" x14ac:dyDescent="0.25">
      <c r="B8" s="46" t="s">
        <v>31</v>
      </c>
      <c r="C8" s="48">
        <v>2589</v>
      </c>
      <c r="D8" s="48">
        <v>21822</v>
      </c>
      <c r="E8" s="48">
        <v>1345</v>
      </c>
      <c r="F8" s="48">
        <v>1219</v>
      </c>
      <c r="G8" s="48">
        <v>2784</v>
      </c>
      <c r="H8" s="48">
        <v>11783</v>
      </c>
      <c r="I8" s="48">
        <v>1306</v>
      </c>
      <c r="J8" s="48">
        <v>635</v>
      </c>
    </row>
    <row r="9" spans="1:10" x14ac:dyDescent="0.25">
      <c r="B9" s="46" t="s">
        <v>41</v>
      </c>
      <c r="C9" s="48">
        <v>718</v>
      </c>
      <c r="D9" s="48">
        <v>28099</v>
      </c>
      <c r="E9" s="48">
        <v>179</v>
      </c>
      <c r="F9" s="48">
        <v>1034</v>
      </c>
      <c r="G9" s="48">
        <v>778</v>
      </c>
      <c r="H9" s="48">
        <v>4324</v>
      </c>
      <c r="I9" s="48">
        <v>741</v>
      </c>
      <c r="J9" s="48">
        <v>137</v>
      </c>
    </row>
    <row r="10" spans="1:10" x14ac:dyDescent="0.25">
      <c r="B10" s="49" t="s">
        <v>13</v>
      </c>
      <c r="C10" s="50">
        <v>4962</v>
      </c>
      <c r="D10" s="50">
        <v>58801</v>
      </c>
      <c r="E10" s="50">
        <v>2297</v>
      </c>
      <c r="F10" s="50">
        <v>2476</v>
      </c>
      <c r="G10" s="50">
        <v>4692</v>
      </c>
      <c r="H10" s="50">
        <v>21101</v>
      </c>
      <c r="I10" s="50">
        <v>2720</v>
      </c>
      <c r="J10" s="50">
        <v>1015</v>
      </c>
    </row>
    <row r="11" spans="1:10" x14ac:dyDescent="0.25">
      <c r="C11" s="51"/>
      <c r="D11" s="51"/>
      <c r="E11" s="51"/>
      <c r="F11" s="51"/>
      <c r="G11" s="52"/>
      <c r="H11" s="52"/>
      <c r="I11" s="52"/>
      <c r="J11" s="52"/>
    </row>
    <row r="12" spans="1:10" ht="30" x14ac:dyDescent="0.25">
      <c r="B12" s="53"/>
      <c r="C12" s="45" t="s">
        <v>127</v>
      </c>
      <c r="D12" s="45" t="s">
        <v>212</v>
      </c>
      <c r="E12" s="45" t="s">
        <v>128</v>
      </c>
      <c r="F12" s="45" t="s">
        <v>214</v>
      </c>
      <c r="G12" s="45" t="s">
        <v>9</v>
      </c>
      <c r="H12" s="45" t="s">
        <v>217</v>
      </c>
      <c r="I12" s="45" t="s">
        <v>10</v>
      </c>
      <c r="J12" s="45" t="s">
        <v>11</v>
      </c>
    </row>
    <row r="13" spans="1:10" x14ac:dyDescent="0.25">
      <c r="B13" s="54" t="s">
        <v>8</v>
      </c>
      <c r="C13" s="47">
        <v>360</v>
      </c>
      <c r="D13" s="47">
        <v>1474</v>
      </c>
      <c r="E13" s="29" t="s">
        <v>32</v>
      </c>
      <c r="F13" s="29" t="s">
        <v>32</v>
      </c>
      <c r="G13" s="47">
        <v>266</v>
      </c>
      <c r="H13" s="47">
        <v>466</v>
      </c>
      <c r="I13" s="47">
        <v>159</v>
      </c>
      <c r="J13" s="47">
        <v>62</v>
      </c>
    </row>
    <row r="14" spans="1:10" x14ac:dyDescent="0.25">
      <c r="B14" s="55"/>
      <c r="C14" s="56"/>
      <c r="D14" s="56"/>
      <c r="E14" s="56"/>
      <c r="F14" s="56"/>
      <c r="G14" s="56"/>
      <c r="H14" s="56"/>
      <c r="I14" s="52"/>
      <c r="J14" s="52"/>
    </row>
    <row r="15" spans="1:10" ht="30" x14ac:dyDescent="0.25">
      <c r="C15" s="45" t="s">
        <v>127</v>
      </c>
      <c r="D15" s="45" t="s">
        <v>212</v>
      </c>
      <c r="E15" s="45" t="s">
        <v>128</v>
      </c>
      <c r="F15" s="45" t="s">
        <v>214</v>
      </c>
      <c r="G15" s="45" t="s">
        <v>9</v>
      </c>
      <c r="H15" s="45" t="s">
        <v>217</v>
      </c>
      <c r="I15" s="45" t="s">
        <v>10</v>
      </c>
      <c r="J15" s="45" t="s">
        <v>11</v>
      </c>
    </row>
    <row r="16" spans="1:10" ht="15" customHeight="1" x14ac:dyDescent="0.25">
      <c r="B16" s="57" t="s">
        <v>218</v>
      </c>
      <c r="C16" s="48">
        <f>C10+C13</f>
        <v>5322</v>
      </c>
      <c r="D16" s="48">
        <f t="shared" ref="D16:J16" si="0">D10+D13</f>
        <v>60275</v>
      </c>
      <c r="E16" s="48">
        <f>E10</f>
        <v>2297</v>
      </c>
      <c r="F16" s="48">
        <f>F10</f>
        <v>2476</v>
      </c>
      <c r="G16" s="48">
        <f>G10+G13</f>
        <v>4958</v>
      </c>
      <c r="H16" s="48">
        <f>H10+H13</f>
        <v>21567</v>
      </c>
      <c r="I16" s="48">
        <f t="shared" si="0"/>
        <v>2879</v>
      </c>
      <c r="J16" s="48">
        <f t="shared" si="0"/>
        <v>1077</v>
      </c>
    </row>
    <row r="17" x14ac:dyDescent="0.25"/>
  </sheetData>
  <mergeCells count="1">
    <mergeCell ref="B1:J1"/>
  </mergeCells>
  <hyperlinks>
    <hyperlink ref="A1" location="Menu!A1" display="Menu" xr:uid="{AB5E6341-BC05-4E91-82EC-DCC6E7555848}"/>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55463-554D-4EA4-B8A8-8B5C5F3F8A8D}">
  <dimension ref="A1:O117"/>
  <sheetViews>
    <sheetView showGridLines="0" workbookViewId="0"/>
  </sheetViews>
  <sheetFormatPr defaultColWidth="0" defaultRowHeight="15" zeroHeight="1" x14ac:dyDescent="0.25"/>
  <cols>
    <col min="1" max="1" width="9.140625" customWidth="1"/>
    <col min="2" max="2" width="12.5703125" style="4" bestFit="1" customWidth="1"/>
    <col min="3" max="3" width="44.7109375" style="3" customWidth="1"/>
    <col min="4" max="4" width="16.7109375" style="3" customWidth="1"/>
    <col min="5" max="5" width="11.85546875" style="3" bestFit="1" customWidth="1"/>
    <col min="6" max="6" width="11.5703125" style="3" bestFit="1" customWidth="1"/>
    <col min="7" max="11" width="9.140625" style="3" customWidth="1"/>
    <col min="12" max="12" width="11.28515625" style="3" bestFit="1" customWidth="1"/>
    <col min="13" max="14" width="9.140625" style="3" customWidth="1"/>
    <col min="15" max="15" width="9.140625" customWidth="1"/>
    <col min="16" max="16384" width="9.140625" hidden="1"/>
  </cols>
  <sheetData>
    <row r="1" spans="1:14" x14ac:dyDescent="0.25">
      <c r="A1" s="8" t="s">
        <v>6</v>
      </c>
      <c r="B1" s="39" t="s">
        <v>14</v>
      </c>
      <c r="C1" s="39"/>
      <c r="D1" s="39"/>
      <c r="E1" s="39"/>
      <c r="F1" s="39"/>
      <c r="G1" s="39"/>
      <c r="H1" s="39"/>
      <c r="I1" s="39"/>
      <c r="J1" s="39"/>
      <c r="K1" s="39"/>
      <c r="L1" s="39"/>
      <c r="M1" s="39"/>
      <c r="N1" s="39"/>
    </row>
    <row r="2" spans="1:14" x14ac:dyDescent="0.25"/>
    <row r="3" spans="1:14" x14ac:dyDescent="0.25">
      <c r="B3" s="2" t="s">
        <v>15</v>
      </c>
      <c r="C3" s="2" t="s">
        <v>16</v>
      </c>
      <c r="D3" s="2" t="s">
        <v>17</v>
      </c>
      <c r="E3" s="2" t="s">
        <v>18</v>
      </c>
      <c r="F3" s="2" t="s">
        <v>19</v>
      </c>
      <c r="G3" s="2" t="s">
        <v>20</v>
      </c>
      <c r="H3" s="2" t="s">
        <v>21</v>
      </c>
      <c r="I3" s="2" t="s">
        <v>22</v>
      </c>
      <c r="J3" s="2" t="s">
        <v>23</v>
      </c>
      <c r="K3" s="2" t="s">
        <v>24</v>
      </c>
      <c r="L3" s="2" t="s">
        <v>25</v>
      </c>
      <c r="M3" s="2" t="s">
        <v>26</v>
      </c>
      <c r="N3" s="2" t="s">
        <v>27</v>
      </c>
    </row>
    <row r="4" spans="1:14" x14ac:dyDescent="0.25">
      <c r="B4" s="26">
        <v>115870</v>
      </c>
      <c r="C4" s="27" t="s">
        <v>131</v>
      </c>
      <c r="D4" s="28" t="s">
        <v>31</v>
      </c>
      <c r="E4" s="28" t="s">
        <v>30</v>
      </c>
      <c r="F4" s="28" t="s">
        <v>12</v>
      </c>
      <c r="G4" s="29" t="s">
        <v>32</v>
      </c>
      <c r="H4" s="29"/>
      <c r="I4" s="29">
        <v>4</v>
      </c>
      <c r="J4" s="29">
        <v>2022</v>
      </c>
      <c r="K4" s="29">
        <v>4</v>
      </c>
      <c r="L4" s="29">
        <v>2022</v>
      </c>
      <c r="M4" s="29">
        <v>4</v>
      </c>
      <c r="N4" s="29">
        <v>2022</v>
      </c>
    </row>
    <row r="5" spans="1:14" x14ac:dyDescent="0.25">
      <c r="B5" s="26">
        <v>103016</v>
      </c>
      <c r="C5" s="27" t="s">
        <v>131</v>
      </c>
      <c r="D5" s="28" t="s">
        <v>29</v>
      </c>
      <c r="E5" s="28" t="s">
        <v>30</v>
      </c>
      <c r="F5" s="28" t="s">
        <v>12</v>
      </c>
      <c r="G5" s="29">
        <v>4</v>
      </c>
      <c r="H5" s="29">
        <v>2010</v>
      </c>
      <c r="I5" s="29">
        <v>4</v>
      </c>
      <c r="J5" s="29">
        <v>2022</v>
      </c>
      <c r="K5" s="29">
        <v>3</v>
      </c>
      <c r="L5" s="29">
        <v>2022</v>
      </c>
      <c r="M5" s="29">
        <v>2</v>
      </c>
      <c r="N5" s="29">
        <v>2022</v>
      </c>
    </row>
    <row r="6" spans="1:14" x14ac:dyDescent="0.25">
      <c r="B6" s="26">
        <v>1137878</v>
      </c>
      <c r="C6" s="27" t="s">
        <v>132</v>
      </c>
      <c r="D6" s="28" t="s">
        <v>32</v>
      </c>
      <c r="E6" s="28" t="s">
        <v>30</v>
      </c>
      <c r="F6" s="28" t="s">
        <v>8</v>
      </c>
      <c r="G6" s="29">
        <v>5</v>
      </c>
      <c r="H6" s="29">
        <v>2015</v>
      </c>
      <c r="I6" s="29">
        <v>4</v>
      </c>
      <c r="J6" s="29">
        <v>2022</v>
      </c>
      <c r="K6" s="29">
        <v>2</v>
      </c>
      <c r="L6" s="29">
        <v>2022</v>
      </c>
      <c r="M6" s="29">
        <v>3</v>
      </c>
      <c r="N6" s="29">
        <v>2022</v>
      </c>
    </row>
    <row r="7" spans="1:14" x14ac:dyDescent="0.25">
      <c r="B7" s="26">
        <v>1137715</v>
      </c>
      <c r="C7" s="27" t="s">
        <v>133</v>
      </c>
      <c r="D7" s="28" t="s">
        <v>36</v>
      </c>
      <c r="E7" s="28" t="s">
        <v>30</v>
      </c>
      <c r="F7" s="28" t="s">
        <v>12</v>
      </c>
      <c r="G7" s="29">
        <v>5</v>
      </c>
      <c r="H7" s="29">
        <v>2023</v>
      </c>
      <c r="I7" s="29">
        <v>4</v>
      </c>
      <c r="J7" s="29">
        <v>2023</v>
      </c>
      <c r="K7" s="29">
        <v>4</v>
      </c>
      <c r="L7" s="29">
        <v>2023</v>
      </c>
      <c r="M7" s="29">
        <v>3</v>
      </c>
      <c r="N7" s="29">
        <v>2023</v>
      </c>
    </row>
    <row r="8" spans="1:14" x14ac:dyDescent="0.25">
      <c r="B8" s="26">
        <v>1433</v>
      </c>
      <c r="C8" s="27" t="s">
        <v>133</v>
      </c>
      <c r="D8" s="28" t="s">
        <v>35</v>
      </c>
      <c r="E8" s="28" t="s">
        <v>30</v>
      </c>
      <c r="F8" s="28" t="s">
        <v>12</v>
      </c>
      <c r="G8" s="29">
        <v>4</v>
      </c>
      <c r="H8" s="29">
        <v>2024</v>
      </c>
      <c r="I8" s="29">
        <v>4</v>
      </c>
      <c r="J8" s="29">
        <v>2023</v>
      </c>
      <c r="K8" s="29">
        <v>4</v>
      </c>
      <c r="L8" s="29">
        <v>2023</v>
      </c>
      <c r="M8" s="29">
        <v>2</v>
      </c>
      <c r="N8" s="29">
        <v>2023</v>
      </c>
    </row>
    <row r="9" spans="1:14" x14ac:dyDescent="0.25">
      <c r="B9" s="26">
        <v>18374</v>
      </c>
      <c r="C9" s="27" t="s">
        <v>134</v>
      </c>
      <c r="D9" s="28" t="s">
        <v>31</v>
      </c>
      <c r="E9" s="28" t="s">
        <v>30</v>
      </c>
      <c r="F9" s="28" t="s">
        <v>12</v>
      </c>
      <c r="G9" s="29" t="s">
        <v>32</v>
      </c>
      <c r="H9" s="29"/>
      <c r="I9" s="29">
        <v>4</v>
      </c>
      <c r="J9" s="29">
        <v>2023</v>
      </c>
      <c r="K9" s="29">
        <v>5</v>
      </c>
      <c r="L9" s="29">
        <v>2023</v>
      </c>
      <c r="M9" s="29">
        <v>4</v>
      </c>
      <c r="N9" s="29">
        <v>2023</v>
      </c>
    </row>
    <row r="10" spans="1:14" x14ac:dyDescent="0.25">
      <c r="B10" s="26">
        <v>49762</v>
      </c>
      <c r="C10" s="27" t="s">
        <v>135</v>
      </c>
      <c r="D10" s="28" t="s">
        <v>31</v>
      </c>
      <c r="E10" s="28" t="s">
        <v>30</v>
      </c>
      <c r="F10" s="28" t="s">
        <v>12</v>
      </c>
      <c r="G10" s="29">
        <v>5</v>
      </c>
      <c r="H10" s="29">
        <v>2024</v>
      </c>
      <c r="I10" s="29" t="s">
        <v>32</v>
      </c>
      <c r="J10" s="29"/>
      <c r="K10" s="29" t="s">
        <v>32</v>
      </c>
      <c r="L10" s="29"/>
      <c r="M10" s="29" t="s">
        <v>72</v>
      </c>
      <c r="N10" s="29"/>
    </row>
    <row r="11" spans="1:14" x14ac:dyDescent="0.25">
      <c r="B11" s="26">
        <v>111378</v>
      </c>
      <c r="C11" s="27" t="s">
        <v>135</v>
      </c>
      <c r="D11" s="28" t="s">
        <v>31</v>
      </c>
      <c r="E11" s="28" t="s">
        <v>39</v>
      </c>
      <c r="F11" s="28" t="s">
        <v>12</v>
      </c>
      <c r="G11" s="29">
        <v>5</v>
      </c>
      <c r="H11" s="29">
        <v>2011</v>
      </c>
      <c r="I11" s="29">
        <v>4</v>
      </c>
      <c r="J11" s="29">
        <v>2021</v>
      </c>
      <c r="K11" s="29">
        <v>4</v>
      </c>
      <c r="L11" s="29">
        <v>2025</v>
      </c>
      <c r="M11" s="29">
        <v>3</v>
      </c>
      <c r="N11" s="29">
        <v>2021</v>
      </c>
    </row>
    <row r="12" spans="1:14" x14ac:dyDescent="0.25">
      <c r="B12" s="26">
        <v>98992</v>
      </c>
      <c r="C12" s="27" t="s">
        <v>136</v>
      </c>
      <c r="D12" s="28" t="s">
        <v>41</v>
      </c>
      <c r="E12" s="28" t="s">
        <v>30</v>
      </c>
      <c r="F12" s="28" t="s">
        <v>12</v>
      </c>
      <c r="G12" s="29">
        <v>5</v>
      </c>
      <c r="H12" s="29">
        <v>2010</v>
      </c>
      <c r="I12" s="29">
        <v>4</v>
      </c>
      <c r="J12" s="29">
        <v>2023</v>
      </c>
      <c r="K12" s="29">
        <v>4</v>
      </c>
      <c r="L12" s="29">
        <v>2023</v>
      </c>
      <c r="M12" s="29">
        <v>2</v>
      </c>
      <c r="N12" s="29">
        <v>2023</v>
      </c>
    </row>
    <row r="13" spans="1:14" x14ac:dyDescent="0.25">
      <c r="B13" s="26">
        <v>1139590</v>
      </c>
      <c r="C13" s="27" t="s">
        <v>137</v>
      </c>
      <c r="D13" s="28" t="s">
        <v>43</v>
      </c>
      <c r="E13" s="28" t="s">
        <v>30</v>
      </c>
      <c r="F13" s="28" t="s">
        <v>12</v>
      </c>
      <c r="G13" s="29">
        <v>5</v>
      </c>
      <c r="H13" s="29">
        <v>2017</v>
      </c>
      <c r="I13" s="29" t="s">
        <v>32</v>
      </c>
      <c r="J13" s="29"/>
      <c r="K13" s="29" t="s">
        <v>32</v>
      </c>
      <c r="L13" s="29"/>
      <c r="M13" s="29" t="s">
        <v>72</v>
      </c>
      <c r="N13" s="29"/>
    </row>
    <row r="14" spans="1:14" x14ac:dyDescent="0.25">
      <c r="B14" s="26">
        <v>122664</v>
      </c>
      <c r="C14" s="27" t="s">
        <v>137</v>
      </c>
      <c r="D14" s="28" t="s">
        <v>41</v>
      </c>
      <c r="E14" s="28" t="s">
        <v>30</v>
      </c>
      <c r="F14" s="28" t="s">
        <v>12</v>
      </c>
      <c r="G14" s="29">
        <v>4</v>
      </c>
      <c r="H14" s="29">
        <v>2018</v>
      </c>
      <c r="I14" s="29" t="s">
        <v>32</v>
      </c>
      <c r="J14" s="29"/>
      <c r="K14" s="29" t="s">
        <v>32</v>
      </c>
      <c r="L14" s="29"/>
      <c r="M14" s="29" t="s">
        <v>72</v>
      </c>
      <c r="N14" s="29"/>
    </row>
    <row r="15" spans="1:14" x14ac:dyDescent="0.25">
      <c r="B15" s="26">
        <v>1723384</v>
      </c>
      <c r="C15" s="27" t="s">
        <v>138</v>
      </c>
      <c r="D15" s="28" t="s">
        <v>31</v>
      </c>
      <c r="E15" s="28" t="s">
        <v>30</v>
      </c>
      <c r="F15" s="28" t="s">
        <v>12</v>
      </c>
      <c r="G15" s="29" t="s">
        <v>32</v>
      </c>
      <c r="H15" s="29"/>
      <c r="I15" s="29" t="s">
        <v>32</v>
      </c>
      <c r="J15" s="29"/>
      <c r="K15" s="29" t="s">
        <v>32</v>
      </c>
      <c r="L15" s="29"/>
      <c r="M15" s="29" t="s">
        <v>72</v>
      </c>
      <c r="N15" s="29"/>
    </row>
    <row r="16" spans="1:14" x14ac:dyDescent="0.25">
      <c r="B16" s="26">
        <v>1452</v>
      </c>
      <c r="C16" s="27" t="s">
        <v>139</v>
      </c>
      <c r="D16" s="28" t="s">
        <v>31</v>
      </c>
      <c r="E16" s="28" t="s">
        <v>30</v>
      </c>
      <c r="F16" s="28" t="s">
        <v>12</v>
      </c>
      <c r="G16" s="29" t="s">
        <v>32</v>
      </c>
      <c r="H16" s="29"/>
      <c r="I16" s="29">
        <v>4</v>
      </c>
      <c r="J16" s="29">
        <v>2021</v>
      </c>
      <c r="K16" s="29">
        <v>4</v>
      </c>
      <c r="L16" s="29">
        <v>2021</v>
      </c>
      <c r="M16" s="29">
        <v>3</v>
      </c>
      <c r="N16" s="29">
        <v>2021</v>
      </c>
    </row>
    <row r="17" spans="2:14" x14ac:dyDescent="0.25">
      <c r="B17" s="26">
        <v>1107144</v>
      </c>
      <c r="C17" s="27" t="s">
        <v>140</v>
      </c>
      <c r="D17" s="28" t="s">
        <v>31</v>
      </c>
      <c r="E17" s="28" t="s">
        <v>30</v>
      </c>
      <c r="F17" s="28" t="s">
        <v>12</v>
      </c>
      <c r="G17" s="29">
        <v>5</v>
      </c>
      <c r="H17" s="29">
        <v>2025</v>
      </c>
      <c r="I17" s="29" t="s">
        <v>32</v>
      </c>
      <c r="J17" s="29"/>
      <c r="K17" s="29" t="s">
        <v>32</v>
      </c>
      <c r="L17" s="29"/>
      <c r="M17" s="29" t="s">
        <v>72</v>
      </c>
      <c r="N17" s="29"/>
    </row>
    <row r="18" spans="2:14" x14ac:dyDescent="0.25">
      <c r="B18" s="26">
        <v>411354</v>
      </c>
      <c r="C18" s="27" t="s">
        <v>141</v>
      </c>
      <c r="D18" s="28" t="s">
        <v>29</v>
      </c>
      <c r="E18" s="28" t="s">
        <v>30</v>
      </c>
      <c r="F18" s="28" t="s">
        <v>12</v>
      </c>
      <c r="G18" s="29">
        <v>4</v>
      </c>
      <c r="H18" s="29">
        <v>2017</v>
      </c>
      <c r="I18" s="29">
        <v>4</v>
      </c>
      <c r="J18" s="29">
        <v>2021</v>
      </c>
      <c r="K18" s="29">
        <v>3</v>
      </c>
      <c r="L18" s="29">
        <v>2021</v>
      </c>
      <c r="M18" s="29">
        <v>3</v>
      </c>
      <c r="N18" s="29">
        <v>2021</v>
      </c>
    </row>
    <row r="19" spans="2:14" x14ac:dyDescent="0.25">
      <c r="B19" s="26">
        <v>1430</v>
      </c>
      <c r="C19" s="27" t="s">
        <v>141</v>
      </c>
      <c r="D19" s="28" t="s">
        <v>41</v>
      </c>
      <c r="E19" s="28" t="s">
        <v>30</v>
      </c>
      <c r="F19" s="28" t="s">
        <v>12</v>
      </c>
      <c r="G19" s="29">
        <v>4</v>
      </c>
      <c r="H19" s="29">
        <v>2014</v>
      </c>
      <c r="I19" s="29">
        <v>4</v>
      </c>
      <c r="J19" s="29">
        <v>2021</v>
      </c>
      <c r="K19" s="29">
        <v>4</v>
      </c>
      <c r="L19" s="29">
        <v>2021</v>
      </c>
      <c r="M19" s="29">
        <v>3</v>
      </c>
      <c r="N19" s="29">
        <v>2021</v>
      </c>
    </row>
    <row r="20" spans="2:14" x14ac:dyDescent="0.25">
      <c r="B20" s="26">
        <v>115872</v>
      </c>
      <c r="C20" s="27" t="s">
        <v>141</v>
      </c>
      <c r="D20" s="28" t="s">
        <v>41</v>
      </c>
      <c r="E20" s="28" t="s">
        <v>39</v>
      </c>
      <c r="F20" s="28" t="s">
        <v>12</v>
      </c>
      <c r="G20" s="29" t="s">
        <v>32</v>
      </c>
      <c r="H20" s="29"/>
      <c r="I20" s="29">
        <v>4</v>
      </c>
      <c r="J20" s="29">
        <v>2021</v>
      </c>
      <c r="K20" s="29">
        <v>4</v>
      </c>
      <c r="L20" s="29">
        <v>2025</v>
      </c>
      <c r="M20" s="29">
        <v>3</v>
      </c>
      <c r="N20" s="29">
        <v>2021</v>
      </c>
    </row>
    <row r="21" spans="2:14" x14ac:dyDescent="0.25">
      <c r="B21" s="26">
        <v>103029</v>
      </c>
      <c r="C21" s="27" t="s">
        <v>141</v>
      </c>
      <c r="D21" s="28" t="s">
        <v>29</v>
      </c>
      <c r="E21" s="28" t="s">
        <v>39</v>
      </c>
      <c r="F21" s="28" t="s">
        <v>12</v>
      </c>
      <c r="G21" s="29">
        <v>4</v>
      </c>
      <c r="H21" s="29">
        <v>2017</v>
      </c>
      <c r="I21" s="29">
        <v>3</v>
      </c>
      <c r="J21" s="29">
        <v>2021</v>
      </c>
      <c r="K21" s="29">
        <v>4</v>
      </c>
      <c r="L21" s="29">
        <v>2025</v>
      </c>
      <c r="M21" s="29">
        <v>2</v>
      </c>
      <c r="N21" s="29">
        <v>2021</v>
      </c>
    </row>
    <row r="22" spans="2:14" x14ac:dyDescent="0.25">
      <c r="B22" s="26">
        <v>1443</v>
      </c>
      <c r="C22" s="27" t="s">
        <v>142</v>
      </c>
      <c r="D22" s="28" t="s">
        <v>31</v>
      </c>
      <c r="E22" s="28" t="s">
        <v>30</v>
      </c>
      <c r="F22" s="28" t="s">
        <v>12</v>
      </c>
      <c r="G22" s="29" t="s">
        <v>32</v>
      </c>
      <c r="H22" s="29"/>
      <c r="I22" s="29">
        <v>4</v>
      </c>
      <c r="J22" s="29">
        <v>2022</v>
      </c>
      <c r="K22" s="29">
        <v>4</v>
      </c>
      <c r="L22" s="29">
        <v>2022</v>
      </c>
      <c r="M22" s="29">
        <v>3</v>
      </c>
      <c r="N22" s="29">
        <v>2022</v>
      </c>
    </row>
    <row r="23" spans="2:14" x14ac:dyDescent="0.25">
      <c r="B23" s="26">
        <v>103014</v>
      </c>
      <c r="C23" s="27" t="s">
        <v>142</v>
      </c>
      <c r="D23" s="28" t="s">
        <v>29</v>
      </c>
      <c r="E23" s="28" t="s">
        <v>30</v>
      </c>
      <c r="F23" s="28" t="s">
        <v>12</v>
      </c>
      <c r="G23" s="29">
        <v>4</v>
      </c>
      <c r="H23" s="29">
        <v>2010</v>
      </c>
      <c r="I23" s="29">
        <v>4</v>
      </c>
      <c r="J23" s="29">
        <v>2022</v>
      </c>
      <c r="K23" s="29">
        <v>4</v>
      </c>
      <c r="L23" s="29">
        <v>2022</v>
      </c>
      <c r="M23" s="29">
        <v>4</v>
      </c>
      <c r="N23" s="29">
        <v>2022</v>
      </c>
    </row>
    <row r="24" spans="2:14" x14ac:dyDescent="0.25">
      <c r="B24" s="26">
        <v>1431</v>
      </c>
      <c r="C24" s="27" t="s">
        <v>143</v>
      </c>
      <c r="D24" s="28" t="s">
        <v>31</v>
      </c>
      <c r="E24" s="28" t="s">
        <v>30</v>
      </c>
      <c r="F24" s="28" t="s">
        <v>12</v>
      </c>
      <c r="G24" s="29" t="s">
        <v>32</v>
      </c>
      <c r="H24" s="29"/>
      <c r="I24" s="29">
        <v>4</v>
      </c>
      <c r="J24" s="29">
        <v>2022</v>
      </c>
      <c r="K24" s="29">
        <v>4</v>
      </c>
      <c r="L24" s="29">
        <v>2022</v>
      </c>
      <c r="M24" s="29">
        <v>4</v>
      </c>
      <c r="N24" s="29">
        <v>2022</v>
      </c>
    </row>
    <row r="25" spans="2:14" x14ac:dyDescent="0.25">
      <c r="B25" s="26">
        <v>318380</v>
      </c>
      <c r="C25" s="27" t="s">
        <v>144</v>
      </c>
      <c r="D25" s="28" t="s">
        <v>31</v>
      </c>
      <c r="E25" s="28" t="s">
        <v>30</v>
      </c>
      <c r="F25" s="28" t="s">
        <v>12</v>
      </c>
      <c r="G25" s="29">
        <v>4</v>
      </c>
      <c r="H25" s="29">
        <v>2014</v>
      </c>
      <c r="I25" s="29">
        <v>3</v>
      </c>
      <c r="J25" s="29">
        <v>2021</v>
      </c>
      <c r="K25" s="29">
        <v>2</v>
      </c>
      <c r="L25" s="29">
        <v>2021</v>
      </c>
      <c r="M25" s="29">
        <v>2</v>
      </c>
      <c r="N25" s="29">
        <v>2021</v>
      </c>
    </row>
    <row r="26" spans="2:14" x14ac:dyDescent="0.25">
      <c r="B26" s="26">
        <v>18380</v>
      </c>
      <c r="C26" s="27" t="s">
        <v>144</v>
      </c>
      <c r="D26" s="28" t="s">
        <v>31</v>
      </c>
      <c r="E26" s="28" t="s">
        <v>39</v>
      </c>
      <c r="F26" s="28" t="s">
        <v>12</v>
      </c>
      <c r="G26" s="29">
        <v>4</v>
      </c>
      <c r="H26" s="29">
        <v>2013</v>
      </c>
      <c r="I26" s="29">
        <v>4</v>
      </c>
      <c r="J26" s="29">
        <v>2021</v>
      </c>
      <c r="K26" s="29">
        <v>5</v>
      </c>
      <c r="L26" s="29">
        <v>2025</v>
      </c>
      <c r="M26" s="29">
        <v>2</v>
      </c>
      <c r="N26" s="29">
        <v>2021</v>
      </c>
    </row>
    <row r="27" spans="2:14" x14ac:dyDescent="0.25">
      <c r="B27" s="26">
        <v>1149294</v>
      </c>
      <c r="C27" s="27" t="s">
        <v>145</v>
      </c>
      <c r="D27" s="28" t="s">
        <v>31</v>
      </c>
      <c r="E27" s="28" t="s">
        <v>30</v>
      </c>
      <c r="F27" s="28" t="s">
        <v>12</v>
      </c>
      <c r="G27" s="29">
        <v>4</v>
      </c>
      <c r="H27" s="29">
        <v>2015</v>
      </c>
      <c r="I27" s="29" t="s">
        <v>32</v>
      </c>
      <c r="J27" s="29"/>
      <c r="K27" s="29" t="s">
        <v>32</v>
      </c>
      <c r="L27" s="29"/>
      <c r="M27" s="29" t="s">
        <v>72</v>
      </c>
      <c r="N27" s="29"/>
    </row>
    <row r="28" spans="2:14" x14ac:dyDescent="0.25">
      <c r="B28" s="26">
        <v>102935</v>
      </c>
      <c r="C28" s="27" t="s">
        <v>114</v>
      </c>
      <c r="D28" s="28" t="s">
        <v>31</v>
      </c>
      <c r="E28" s="28" t="s">
        <v>30</v>
      </c>
      <c r="F28" s="28" t="s">
        <v>12</v>
      </c>
      <c r="G28" s="29">
        <v>4</v>
      </c>
      <c r="H28" s="29">
        <v>2011</v>
      </c>
      <c r="I28" s="29">
        <v>4</v>
      </c>
      <c r="J28" s="29">
        <v>2021</v>
      </c>
      <c r="K28" s="29">
        <v>3</v>
      </c>
      <c r="L28" s="29">
        <v>2021</v>
      </c>
      <c r="M28" s="29">
        <v>3</v>
      </c>
      <c r="N28" s="29">
        <v>2021</v>
      </c>
    </row>
    <row r="29" spans="2:14" x14ac:dyDescent="0.25">
      <c r="B29" s="26">
        <v>1436</v>
      </c>
      <c r="C29" s="27" t="s">
        <v>146</v>
      </c>
      <c r="D29" s="28" t="s">
        <v>31</v>
      </c>
      <c r="E29" s="28" t="s">
        <v>30</v>
      </c>
      <c r="F29" s="28" t="s">
        <v>12</v>
      </c>
      <c r="G29" s="29">
        <v>4</v>
      </c>
      <c r="H29" s="29">
        <v>2016</v>
      </c>
      <c r="I29" s="29">
        <v>4</v>
      </c>
      <c r="J29" s="29">
        <v>2022</v>
      </c>
      <c r="K29" s="29">
        <v>4</v>
      </c>
      <c r="L29" s="29">
        <v>2022</v>
      </c>
      <c r="M29" s="29">
        <v>3</v>
      </c>
      <c r="N29" s="29">
        <v>2022</v>
      </c>
    </row>
    <row r="30" spans="2:14" x14ac:dyDescent="0.25">
      <c r="B30" s="26">
        <v>1438</v>
      </c>
      <c r="C30" s="27" t="s">
        <v>147</v>
      </c>
      <c r="D30" s="28" t="s">
        <v>52</v>
      </c>
      <c r="E30" s="28" t="s">
        <v>39</v>
      </c>
      <c r="F30" s="28" t="s">
        <v>12</v>
      </c>
      <c r="G30" s="29">
        <v>4</v>
      </c>
      <c r="H30" s="29">
        <v>2010</v>
      </c>
      <c r="I30" s="29">
        <v>4</v>
      </c>
      <c r="J30" s="29">
        <v>2021</v>
      </c>
      <c r="K30" s="29">
        <v>3</v>
      </c>
      <c r="L30" s="29">
        <v>2025</v>
      </c>
      <c r="M30" s="29">
        <v>3</v>
      </c>
      <c r="N30" s="29">
        <v>2021</v>
      </c>
    </row>
    <row r="31" spans="2:14" x14ac:dyDescent="0.25">
      <c r="B31" s="26">
        <v>301438</v>
      </c>
      <c r="C31" s="27" t="s">
        <v>147</v>
      </c>
      <c r="D31" s="28" t="s">
        <v>52</v>
      </c>
      <c r="E31" s="28" t="s">
        <v>30</v>
      </c>
      <c r="F31" s="28" t="s">
        <v>12</v>
      </c>
      <c r="G31" s="29">
        <v>4</v>
      </c>
      <c r="H31" s="29">
        <v>2017</v>
      </c>
      <c r="I31" s="29">
        <v>4</v>
      </c>
      <c r="J31" s="29">
        <v>2021</v>
      </c>
      <c r="K31" s="29">
        <v>4</v>
      </c>
      <c r="L31" s="29">
        <v>2021</v>
      </c>
      <c r="M31" s="29">
        <v>3</v>
      </c>
      <c r="N31" s="29">
        <v>2021</v>
      </c>
    </row>
    <row r="32" spans="2:14" x14ac:dyDescent="0.25">
      <c r="B32" s="26">
        <v>5000530</v>
      </c>
      <c r="C32" s="27" t="s">
        <v>148</v>
      </c>
      <c r="D32" s="28" t="s">
        <v>41</v>
      </c>
      <c r="E32" s="28" t="s">
        <v>39</v>
      </c>
      <c r="F32" s="28" t="s">
        <v>12</v>
      </c>
      <c r="G32" s="29" t="s">
        <v>32</v>
      </c>
      <c r="H32" s="29"/>
      <c r="I32" s="29" t="s">
        <v>32</v>
      </c>
      <c r="J32" s="29"/>
      <c r="K32" s="29" t="s">
        <v>32</v>
      </c>
      <c r="L32" s="29"/>
      <c r="M32" s="29" t="s">
        <v>72</v>
      </c>
      <c r="N32" s="29"/>
    </row>
    <row r="33" spans="2:14" x14ac:dyDescent="0.25">
      <c r="B33" s="26">
        <v>20604</v>
      </c>
      <c r="C33" s="27" t="s">
        <v>148</v>
      </c>
      <c r="D33" s="28" t="s">
        <v>41</v>
      </c>
      <c r="E33" s="28" t="s">
        <v>30</v>
      </c>
      <c r="F33" s="28" t="s">
        <v>12</v>
      </c>
      <c r="G33" s="29">
        <v>3</v>
      </c>
      <c r="H33" s="29">
        <v>2008</v>
      </c>
      <c r="I33" s="29">
        <v>4</v>
      </c>
      <c r="J33" s="29">
        <v>2023</v>
      </c>
      <c r="K33" s="29">
        <v>4</v>
      </c>
      <c r="L33" s="29">
        <v>2023</v>
      </c>
      <c r="M33" s="29">
        <v>3</v>
      </c>
      <c r="N33" s="29">
        <v>2023</v>
      </c>
    </row>
    <row r="34" spans="2:14" x14ac:dyDescent="0.25">
      <c r="B34" s="26">
        <v>1114400</v>
      </c>
      <c r="C34" s="27" t="s">
        <v>149</v>
      </c>
      <c r="D34" s="28" t="s">
        <v>35</v>
      </c>
      <c r="E34" s="28" t="s">
        <v>30</v>
      </c>
      <c r="F34" s="28" t="s">
        <v>12</v>
      </c>
      <c r="G34" s="29">
        <v>5</v>
      </c>
      <c r="H34" s="29">
        <v>2018</v>
      </c>
      <c r="I34" s="29">
        <v>4</v>
      </c>
      <c r="J34" s="29">
        <v>2017</v>
      </c>
      <c r="K34" s="29">
        <v>5</v>
      </c>
      <c r="L34" s="29">
        <v>2017</v>
      </c>
      <c r="M34" s="29">
        <v>3</v>
      </c>
      <c r="N34" s="29">
        <v>2017</v>
      </c>
    </row>
    <row r="35" spans="2:14" x14ac:dyDescent="0.25">
      <c r="B35" s="26">
        <v>1107367</v>
      </c>
      <c r="C35" s="27" t="s">
        <v>150</v>
      </c>
      <c r="D35" s="28" t="s">
        <v>35</v>
      </c>
      <c r="E35" s="28" t="s">
        <v>30</v>
      </c>
      <c r="F35" s="28" t="s">
        <v>12</v>
      </c>
      <c r="G35" s="29">
        <v>4</v>
      </c>
      <c r="H35" s="29">
        <v>2024</v>
      </c>
      <c r="I35" s="29">
        <v>3</v>
      </c>
      <c r="J35" s="29">
        <v>2023</v>
      </c>
      <c r="K35" s="29">
        <v>3</v>
      </c>
      <c r="L35" s="29">
        <v>2023</v>
      </c>
      <c r="M35" s="29">
        <v>1</v>
      </c>
      <c r="N35" s="29">
        <v>2023</v>
      </c>
    </row>
    <row r="36" spans="2:14" x14ac:dyDescent="0.25">
      <c r="B36" s="26">
        <v>94163</v>
      </c>
      <c r="C36" s="27" t="s">
        <v>151</v>
      </c>
      <c r="D36" s="28" t="s">
        <v>31</v>
      </c>
      <c r="E36" s="28" t="s">
        <v>30</v>
      </c>
      <c r="F36" s="28" t="s">
        <v>12</v>
      </c>
      <c r="G36" s="29">
        <v>5</v>
      </c>
      <c r="H36" s="29">
        <v>2014</v>
      </c>
      <c r="I36" s="29">
        <v>4</v>
      </c>
      <c r="J36" s="29">
        <v>2017</v>
      </c>
      <c r="K36" s="29">
        <v>3</v>
      </c>
      <c r="L36" s="29">
        <v>2017</v>
      </c>
      <c r="M36" s="29">
        <v>3</v>
      </c>
      <c r="N36" s="29">
        <v>2017</v>
      </c>
    </row>
    <row r="37" spans="2:14" x14ac:dyDescent="0.25">
      <c r="B37" s="26">
        <v>1448</v>
      </c>
      <c r="C37" s="27" t="s">
        <v>152</v>
      </c>
      <c r="D37" s="28" t="s">
        <v>31</v>
      </c>
      <c r="E37" s="28" t="s">
        <v>30</v>
      </c>
      <c r="F37" s="28" t="s">
        <v>12</v>
      </c>
      <c r="G37" s="29" t="s">
        <v>32</v>
      </c>
      <c r="H37" s="29"/>
      <c r="I37" s="29">
        <v>4</v>
      </c>
      <c r="J37" s="29">
        <v>2023</v>
      </c>
      <c r="K37" s="29">
        <v>4</v>
      </c>
      <c r="L37" s="29">
        <v>2023</v>
      </c>
      <c r="M37" s="29">
        <v>4</v>
      </c>
      <c r="N37" s="29">
        <v>2023</v>
      </c>
    </row>
    <row r="38" spans="2:14" ht="25.5" x14ac:dyDescent="0.25">
      <c r="B38" s="26">
        <v>1137718</v>
      </c>
      <c r="C38" s="27" t="s">
        <v>153</v>
      </c>
      <c r="D38" s="28" t="s">
        <v>36</v>
      </c>
      <c r="E38" s="28" t="s">
        <v>30</v>
      </c>
      <c r="F38" s="28" t="s">
        <v>12</v>
      </c>
      <c r="G38" s="29">
        <v>4</v>
      </c>
      <c r="H38" s="29">
        <v>2015</v>
      </c>
      <c r="I38" s="29">
        <v>3</v>
      </c>
      <c r="J38" s="29">
        <v>2017</v>
      </c>
      <c r="K38" s="29">
        <v>2</v>
      </c>
      <c r="L38" s="29">
        <v>2017</v>
      </c>
      <c r="M38" s="29">
        <v>3</v>
      </c>
      <c r="N38" s="29">
        <v>2017</v>
      </c>
    </row>
    <row r="39" spans="2:14" x14ac:dyDescent="0.25">
      <c r="B39" s="26">
        <v>1137716</v>
      </c>
      <c r="C39" s="27" t="s">
        <v>154</v>
      </c>
      <c r="D39" s="28" t="s">
        <v>43</v>
      </c>
      <c r="E39" s="28" t="s">
        <v>30</v>
      </c>
      <c r="F39" s="28" t="s">
        <v>12</v>
      </c>
      <c r="G39" s="29">
        <v>4</v>
      </c>
      <c r="H39" s="29">
        <v>2014</v>
      </c>
      <c r="I39" s="29">
        <v>4</v>
      </c>
      <c r="J39" s="29">
        <v>2023</v>
      </c>
      <c r="K39" s="29">
        <v>3</v>
      </c>
      <c r="L39" s="29">
        <v>2023</v>
      </c>
      <c r="M39" s="29">
        <v>4</v>
      </c>
      <c r="N39" s="29">
        <v>2023</v>
      </c>
    </row>
    <row r="40" spans="2:14" ht="25.5" x14ac:dyDescent="0.25">
      <c r="B40" s="26">
        <v>1187249</v>
      </c>
      <c r="C40" s="27" t="s">
        <v>155</v>
      </c>
      <c r="D40" s="28" t="s">
        <v>31</v>
      </c>
      <c r="E40" s="28" t="s">
        <v>30</v>
      </c>
      <c r="F40" s="28" t="s">
        <v>12</v>
      </c>
      <c r="G40" s="29">
        <v>5</v>
      </c>
      <c r="H40" s="29">
        <v>2018</v>
      </c>
      <c r="I40" s="29">
        <v>4</v>
      </c>
      <c r="J40" s="29">
        <v>2019</v>
      </c>
      <c r="K40" s="29">
        <v>3</v>
      </c>
      <c r="L40" s="29">
        <v>2019</v>
      </c>
      <c r="M40" s="29">
        <v>3</v>
      </c>
      <c r="N40" s="29">
        <v>2019</v>
      </c>
    </row>
    <row r="41" spans="2:14" x14ac:dyDescent="0.25">
      <c r="B41" s="26">
        <v>1187250</v>
      </c>
      <c r="C41" s="27" t="s">
        <v>156</v>
      </c>
      <c r="D41" s="28" t="s">
        <v>31</v>
      </c>
      <c r="E41" s="28" t="s">
        <v>30</v>
      </c>
      <c r="F41" s="28" t="s">
        <v>12</v>
      </c>
      <c r="G41" s="29">
        <v>5</v>
      </c>
      <c r="H41" s="29">
        <v>2018</v>
      </c>
      <c r="I41" s="29">
        <v>4</v>
      </c>
      <c r="J41" s="29">
        <v>2023</v>
      </c>
      <c r="K41" s="29">
        <v>4</v>
      </c>
      <c r="L41" s="29">
        <v>2023</v>
      </c>
      <c r="M41" s="29">
        <v>4</v>
      </c>
      <c r="N41" s="29">
        <v>2023</v>
      </c>
    </row>
    <row r="42" spans="2:14" x14ac:dyDescent="0.25">
      <c r="B42" s="26">
        <v>1109224</v>
      </c>
      <c r="C42" s="27" t="s">
        <v>157</v>
      </c>
      <c r="D42" s="28" t="s">
        <v>29</v>
      </c>
      <c r="E42" s="28" t="s">
        <v>30</v>
      </c>
      <c r="F42" s="28" t="s">
        <v>12</v>
      </c>
      <c r="G42" s="29">
        <v>4</v>
      </c>
      <c r="H42" s="29">
        <v>2014</v>
      </c>
      <c r="I42" s="29">
        <v>3</v>
      </c>
      <c r="J42" s="29">
        <v>2023</v>
      </c>
      <c r="K42" s="29">
        <v>3</v>
      </c>
      <c r="L42" s="29">
        <v>2023</v>
      </c>
      <c r="M42" s="29">
        <v>2</v>
      </c>
      <c r="N42" s="29">
        <v>2023</v>
      </c>
    </row>
    <row r="43" spans="2:14" x14ac:dyDescent="0.25">
      <c r="B43" s="26">
        <v>1449</v>
      </c>
      <c r="C43" s="27" t="s">
        <v>158</v>
      </c>
      <c r="D43" s="28" t="s">
        <v>31</v>
      </c>
      <c r="E43" s="28" t="s">
        <v>30</v>
      </c>
      <c r="F43" s="28" t="s">
        <v>12</v>
      </c>
      <c r="G43" s="29" t="s">
        <v>32</v>
      </c>
      <c r="H43" s="29"/>
      <c r="I43" s="29">
        <v>5</v>
      </c>
      <c r="J43" s="29">
        <v>2023</v>
      </c>
      <c r="K43" s="29">
        <v>5</v>
      </c>
      <c r="L43" s="29">
        <v>2023</v>
      </c>
      <c r="M43" s="29">
        <v>5</v>
      </c>
      <c r="N43" s="29">
        <v>2023</v>
      </c>
    </row>
    <row r="44" spans="2:14" ht="25.5" x14ac:dyDescent="0.25">
      <c r="B44" s="26">
        <v>1188370</v>
      </c>
      <c r="C44" s="27" t="s">
        <v>159</v>
      </c>
      <c r="D44" s="28" t="s">
        <v>31</v>
      </c>
      <c r="E44" s="28" t="s">
        <v>30</v>
      </c>
      <c r="F44" s="28" t="s">
        <v>12</v>
      </c>
      <c r="G44" s="29">
        <v>5</v>
      </c>
      <c r="H44" s="29">
        <v>2018</v>
      </c>
      <c r="I44" s="29">
        <v>4</v>
      </c>
      <c r="J44" s="29">
        <v>2019</v>
      </c>
      <c r="K44" s="29">
        <v>4</v>
      </c>
      <c r="L44" s="29">
        <v>2019</v>
      </c>
      <c r="M44" s="29">
        <v>4</v>
      </c>
      <c r="N44" s="29">
        <v>2019</v>
      </c>
    </row>
    <row r="45" spans="2:14" ht="25.5" x14ac:dyDescent="0.25">
      <c r="B45" s="26">
        <v>1139589</v>
      </c>
      <c r="C45" s="27" t="s">
        <v>159</v>
      </c>
      <c r="D45" s="28" t="s">
        <v>43</v>
      </c>
      <c r="E45" s="28" t="s">
        <v>30</v>
      </c>
      <c r="F45" s="28" t="s">
        <v>12</v>
      </c>
      <c r="G45" s="29">
        <v>4</v>
      </c>
      <c r="H45" s="29">
        <v>2017</v>
      </c>
      <c r="I45" s="29">
        <v>4</v>
      </c>
      <c r="J45" s="29">
        <v>2019</v>
      </c>
      <c r="K45" s="29">
        <v>3</v>
      </c>
      <c r="L45" s="29">
        <v>2019</v>
      </c>
      <c r="M45" s="29">
        <v>3</v>
      </c>
      <c r="N45" s="29">
        <v>2019</v>
      </c>
    </row>
    <row r="46" spans="2:14" x14ac:dyDescent="0.25">
      <c r="B46" s="26">
        <v>1276595</v>
      </c>
      <c r="C46" s="27" t="s">
        <v>160</v>
      </c>
      <c r="D46" s="28" t="s">
        <v>36</v>
      </c>
      <c r="E46" s="28" t="s">
        <v>30</v>
      </c>
      <c r="F46" s="28" t="s">
        <v>12</v>
      </c>
      <c r="G46" s="29">
        <v>4</v>
      </c>
      <c r="H46" s="29">
        <v>2020</v>
      </c>
      <c r="I46" s="29">
        <v>4</v>
      </c>
      <c r="J46" s="29">
        <v>2023</v>
      </c>
      <c r="K46" s="29">
        <v>3</v>
      </c>
      <c r="L46" s="29">
        <v>2023</v>
      </c>
      <c r="M46" s="29">
        <v>4</v>
      </c>
      <c r="N46" s="29">
        <v>2023</v>
      </c>
    </row>
    <row r="47" spans="2:14" x14ac:dyDescent="0.25">
      <c r="B47" s="26">
        <v>1450</v>
      </c>
      <c r="C47" s="27" t="s">
        <v>161</v>
      </c>
      <c r="D47" s="28" t="s">
        <v>35</v>
      </c>
      <c r="E47" s="28" t="s">
        <v>30</v>
      </c>
      <c r="F47" s="28" t="s">
        <v>12</v>
      </c>
      <c r="G47" s="29">
        <v>5</v>
      </c>
      <c r="H47" s="29">
        <v>2023</v>
      </c>
      <c r="I47" s="29">
        <v>4</v>
      </c>
      <c r="J47" s="29">
        <v>2023</v>
      </c>
      <c r="K47" s="29">
        <v>4</v>
      </c>
      <c r="L47" s="29">
        <v>2023</v>
      </c>
      <c r="M47" s="29">
        <v>4</v>
      </c>
      <c r="N47" s="29">
        <v>2023</v>
      </c>
    </row>
    <row r="48" spans="2:14" x14ac:dyDescent="0.25">
      <c r="B48" s="26">
        <v>71863</v>
      </c>
      <c r="C48" s="27" t="s">
        <v>162</v>
      </c>
      <c r="D48" s="28" t="s">
        <v>35</v>
      </c>
      <c r="E48" s="28" t="s">
        <v>30</v>
      </c>
      <c r="F48" s="28" t="s">
        <v>12</v>
      </c>
      <c r="G48" s="29">
        <v>4</v>
      </c>
      <c r="H48" s="29">
        <v>2007</v>
      </c>
      <c r="I48" s="29">
        <v>4</v>
      </c>
      <c r="J48" s="29">
        <v>2017</v>
      </c>
      <c r="K48" s="29">
        <v>5</v>
      </c>
      <c r="L48" s="29">
        <v>2017</v>
      </c>
      <c r="M48" s="29">
        <v>3</v>
      </c>
      <c r="N48" s="29">
        <v>2017</v>
      </c>
    </row>
    <row r="49" spans="2:14" x14ac:dyDescent="0.25">
      <c r="B49" s="26">
        <v>1451</v>
      </c>
      <c r="C49" s="27" t="s">
        <v>163</v>
      </c>
      <c r="D49" s="28" t="s">
        <v>31</v>
      </c>
      <c r="E49" s="28" t="s">
        <v>30</v>
      </c>
      <c r="F49" s="28" t="s">
        <v>12</v>
      </c>
      <c r="G49" s="29" t="s">
        <v>32</v>
      </c>
      <c r="H49" s="29"/>
      <c r="I49" s="29">
        <v>4</v>
      </c>
      <c r="J49" s="29">
        <v>2023</v>
      </c>
      <c r="K49" s="29">
        <v>4</v>
      </c>
      <c r="L49" s="29">
        <v>2023</v>
      </c>
      <c r="M49" s="29">
        <v>4</v>
      </c>
      <c r="N49" s="29">
        <v>2023</v>
      </c>
    </row>
    <row r="50" spans="2:14" x14ac:dyDescent="0.25">
      <c r="B50" s="26">
        <v>1453</v>
      </c>
      <c r="C50" s="27" t="s">
        <v>164</v>
      </c>
      <c r="D50" s="28" t="s">
        <v>31</v>
      </c>
      <c r="E50" s="28" t="s">
        <v>39</v>
      </c>
      <c r="F50" s="28" t="s">
        <v>12</v>
      </c>
      <c r="G50" s="29">
        <v>5</v>
      </c>
      <c r="H50" s="29">
        <v>2005</v>
      </c>
      <c r="I50" s="29">
        <v>4</v>
      </c>
      <c r="J50" s="29">
        <v>2021</v>
      </c>
      <c r="K50" s="29">
        <v>4</v>
      </c>
      <c r="L50" s="29">
        <v>2025</v>
      </c>
      <c r="M50" s="29">
        <v>3</v>
      </c>
      <c r="N50" s="29">
        <v>2021</v>
      </c>
    </row>
    <row r="51" spans="2:14" x14ac:dyDescent="0.25">
      <c r="B51" s="26">
        <v>301453</v>
      </c>
      <c r="C51" s="27" t="s">
        <v>164</v>
      </c>
      <c r="D51" s="28" t="s">
        <v>31</v>
      </c>
      <c r="E51" s="28" t="s">
        <v>30</v>
      </c>
      <c r="F51" s="28" t="s">
        <v>12</v>
      </c>
      <c r="G51" s="29">
        <v>4</v>
      </c>
      <c r="H51" s="29">
        <v>2014</v>
      </c>
      <c r="I51" s="29">
        <v>4</v>
      </c>
      <c r="J51" s="29">
        <v>2021</v>
      </c>
      <c r="K51" s="29">
        <v>4</v>
      </c>
      <c r="L51" s="29">
        <v>2021</v>
      </c>
      <c r="M51" s="29">
        <v>3</v>
      </c>
      <c r="N51" s="29">
        <v>2021</v>
      </c>
    </row>
    <row r="52" spans="2:14" x14ac:dyDescent="0.25">
      <c r="B52" s="26">
        <v>79997</v>
      </c>
      <c r="C52" s="27" t="s">
        <v>165</v>
      </c>
      <c r="D52" s="28" t="s">
        <v>31</v>
      </c>
      <c r="E52" s="28" t="s">
        <v>30</v>
      </c>
      <c r="F52" s="28" t="s">
        <v>12</v>
      </c>
      <c r="G52" s="29">
        <v>4</v>
      </c>
      <c r="H52" s="29">
        <v>2008</v>
      </c>
      <c r="I52" s="29">
        <v>4</v>
      </c>
      <c r="J52" s="29">
        <v>2017</v>
      </c>
      <c r="K52" s="29">
        <v>2</v>
      </c>
      <c r="L52" s="29">
        <v>2017</v>
      </c>
      <c r="M52" s="29">
        <v>3</v>
      </c>
      <c r="N52" s="29">
        <v>2017</v>
      </c>
    </row>
    <row r="53" spans="2:14" x14ac:dyDescent="0.25">
      <c r="B53" s="26">
        <v>103020</v>
      </c>
      <c r="C53" s="27" t="s">
        <v>165</v>
      </c>
      <c r="D53" s="28" t="s">
        <v>29</v>
      </c>
      <c r="E53" s="28" t="s">
        <v>39</v>
      </c>
      <c r="F53" s="28" t="s">
        <v>12</v>
      </c>
      <c r="G53" s="29">
        <v>4</v>
      </c>
      <c r="H53" s="29">
        <v>2010</v>
      </c>
      <c r="I53" s="29">
        <v>4</v>
      </c>
      <c r="J53" s="29">
        <v>2021</v>
      </c>
      <c r="K53" s="29">
        <v>3</v>
      </c>
      <c r="L53" s="29">
        <v>2025</v>
      </c>
      <c r="M53" s="29">
        <v>2</v>
      </c>
      <c r="N53" s="29">
        <v>2021</v>
      </c>
    </row>
    <row r="54" spans="2:14" x14ac:dyDescent="0.25">
      <c r="B54" s="26">
        <v>1454</v>
      </c>
      <c r="C54" s="27" t="s">
        <v>165</v>
      </c>
      <c r="D54" s="28" t="s">
        <v>31</v>
      </c>
      <c r="E54" s="28" t="s">
        <v>39</v>
      </c>
      <c r="F54" s="28" t="s">
        <v>12</v>
      </c>
      <c r="G54" s="29" t="s">
        <v>32</v>
      </c>
      <c r="H54" s="29"/>
      <c r="I54" s="29">
        <v>4</v>
      </c>
      <c r="J54" s="29">
        <v>2021</v>
      </c>
      <c r="K54" s="29">
        <v>3</v>
      </c>
      <c r="L54" s="29">
        <v>2025</v>
      </c>
      <c r="M54" s="29">
        <v>2</v>
      </c>
      <c r="N54" s="29">
        <v>2021</v>
      </c>
    </row>
    <row r="55" spans="2:14" x14ac:dyDescent="0.25">
      <c r="B55" s="26">
        <v>1114028</v>
      </c>
      <c r="C55" s="27" t="s">
        <v>166</v>
      </c>
      <c r="D55" s="28" t="s">
        <v>31</v>
      </c>
      <c r="E55" s="28" t="s">
        <v>30</v>
      </c>
      <c r="F55" s="28" t="s">
        <v>12</v>
      </c>
      <c r="G55" s="29">
        <v>4</v>
      </c>
      <c r="H55" s="29">
        <v>2014</v>
      </c>
      <c r="I55" s="29">
        <v>4</v>
      </c>
      <c r="J55" s="29">
        <v>2017</v>
      </c>
      <c r="K55" s="29">
        <v>2</v>
      </c>
      <c r="L55" s="29">
        <v>2017</v>
      </c>
      <c r="M55" s="29">
        <v>3</v>
      </c>
      <c r="N55" s="29">
        <v>2017</v>
      </c>
    </row>
    <row r="56" spans="2:14" x14ac:dyDescent="0.25">
      <c r="B56" s="26">
        <v>115800</v>
      </c>
      <c r="C56" s="27" t="s">
        <v>167</v>
      </c>
      <c r="D56" s="28" t="s">
        <v>52</v>
      </c>
      <c r="E56" s="28" t="s">
        <v>30</v>
      </c>
      <c r="F56" s="28" t="s">
        <v>12</v>
      </c>
      <c r="G56" s="29">
        <v>4</v>
      </c>
      <c r="H56" s="29">
        <v>2013</v>
      </c>
      <c r="I56" s="29">
        <v>4</v>
      </c>
      <c r="J56" s="29">
        <v>2023</v>
      </c>
      <c r="K56" s="29">
        <v>4</v>
      </c>
      <c r="L56" s="29">
        <v>2023</v>
      </c>
      <c r="M56" s="29">
        <v>4</v>
      </c>
      <c r="N56" s="29">
        <v>2023</v>
      </c>
    </row>
    <row r="57" spans="2:14" x14ac:dyDescent="0.25">
      <c r="B57" s="26">
        <v>1445</v>
      </c>
      <c r="C57" s="27" t="s">
        <v>168</v>
      </c>
      <c r="D57" s="28" t="s">
        <v>31</v>
      </c>
      <c r="E57" s="28" t="s">
        <v>39</v>
      </c>
      <c r="F57" s="28" t="s">
        <v>12</v>
      </c>
      <c r="G57" s="29" t="s">
        <v>32</v>
      </c>
      <c r="H57" s="29"/>
      <c r="I57" s="29">
        <v>4</v>
      </c>
      <c r="J57" s="29">
        <v>2021</v>
      </c>
      <c r="K57" s="29">
        <v>4</v>
      </c>
      <c r="L57" s="29">
        <v>2025</v>
      </c>
      <c r="M57" s="29">
        <v>3</v>
      </c>
      <c r="N57" s="29">
        <v>2021</v>
      </c>
    </row>
    <row r="58" spans="2:14" x14ac:dyDescent="0.25">
      <c r="B58" s="26">
        <v>103022</v>
      </c>
      <c r="C58" s="27" t="s">
        <v>168</v>
      </c>
      <c r="D58" s="28" t="s">
        <v>29</v>
      </c>
      <c r="E58" s="28" t="s">
        <v>39</v>
      </c>
      <c r="F58" s="28" t="s">
        <v>12</v>
      </c>
      <c r="G58" s="29">
        <v>5</v>
      </c>
      <c r="H58" s="29">
        <v>2013</v>
      </c>
      <c r="I58" s="29">
        <v>3</v>
      </c>
      <c r="J58" s="29">
        <v>2021</v>
      </c>
      <c r="K58" s="29">
        <v>3</v>
      </c>
      <c r="L58" s="29">
        <v>2025</v>
      </c>
      <c r="M58" s="29">
        <v>3</v>
      </c>
      <c r="N58" s="29">
        <v>2021</v>
      </c>
    </row>
    <row r="59" spans="2:14" x14ac:dyDescent="0.25">
      <c r="B59" s="26">
        <v>403022</v>
      </c>
      <c r="C59" s="27" t="s">
        <v>168</v>
      </c>
      <c r="D59" s="28" t="s">
        <v>29</v>
      </c>
      <c r="E59" s="28" t="s">
        <v>30</v>
      </c>
      <c r="F59" s="28" t="s">
        <v>12</v>
      </c>
      <c r="G59" s="29">
        <v>4</v>
      </c>
      <c r="H59" s="29">
        <v>2014</v>
      </c>
      <c r="I59" s="29">
        <v>3</v>
      </c>
      <c r="J59" s="29">
        <v>2021</v>
      </c>
      <c r="K59" s="29">
        <v>1</v>
      </c>
      <c r="L59" s="29">
        <v>2021</v>
      </c>
      <c r="M59" s="29">
        <v>1</v>
      </c>
      <c r="N59" s="29">
        <v>2021</v>
      </c>
    </row>
    <row r="60" spans="2:14" x14ac:dyDescent="0.25">
      <c r="B60" s="26">
        <v>5000372</v>
      </c>
      <c r="C60" s="27" t="s">
        <v>168</v>
      </c>
      <c r="D60" s="28" t="s">
        <v>31</v>
      </c>
      <c r="E60" s="28" t="s">
        <v>30</v>
      </c>
      <c r="F60" s="28" t="s">
        <v>12</v>
      </c>
      <c r="G60" s="29" t="s">
        <v>32</v>
      </c>
      <c r="H60" s="29"/>
      <c r="I60" s="29">
        <v>4</v>
      </c>
      <c r="J60" s="29">
        <v>2021</v>
      </c>
      <c r="K60" s="29">
        <v>3</v>
      </c>
      <c r="L60" s="29">
        <v>2021</v>
      </c>
      <c r="M60" s="29">
        <v>2</v>
      </c>
      <c r="N60" s="29">
        <v>2021</v>
      </c>
    </row>
    <row r="61" spans="2:14" x14ac:dyDescent="0.25">
      <c r="B61" s="26">
        <v>1276594</v>
      </c>
      <c r="C61" s="27" t="s">
        <v>169</v>
      </c>
      <c r="D61" s="28" t="s">
        <v>36</v>
      </c>
      <c r="E61" s="28" t="s">
        <v>30</v>
      </c>
      <c r="F61" s="28" t="s">
        <v>12</v>
      </c>
      <c r="G61" s="29">
        <v>4</v>
      </c>
      <c r="H61" s="29">
        <v>2019</v>
      </c>
      <c r="I61" s="29" t="s">
        <v>32</v>
      </c>
      <c r="J61" s="29"/>
      <c r="K61" s="29" t="s">
        <v>32</v>
      </c>
      <c r="L61" s="29"/>
      <c r="M61" s="29" t="s">
        <v>72</v>
      </c>
      <c r="N61" s="29"/>
    </row>
    <row r="62" spans="2:14" x14ac:dyDescent="0.25">
      <c r="B62" s="26">
        <v>1109057</v>
      </c>
      <c r="C62" s="27" t="s">
        <v>170</v>
      </c>
      <c r="D62" s="28" t="s">
        <v>31</v>
      </c>
      <c r="E62" s="28" t="s">
        <v>30</v>
      </c>
      <c r="F62" s="28" t="s">
        <v>12</v>
      </c>
      <c r="G62" s="29">
        <v>5</v>
      </c>
      <c r="H62" s="29">
        <v>2025</v>
      </c>
      <c r="I62" s="29" t="s">
        <v>32</v>
      </c>
      <c r="J62" s="29"/>
      <c r="K62" s="29" t="s">
        <v>32</v>
      </c>
      <c r="L62" s="29"/>
      <c r="M62" s="29" t="s">
        <v>72</v>
      </c>
      <c r="N62" s="29"/>
    </row>
    <row r="63" spans="2:14" x14ac:dyDescent="0.25">
      <c r="B63" s="26">
        <v>420439</v>
      </c>
      <c r="C63" s="27" t="s">
        <v>171</v>
      </c>
      <c r="D63" s="28" t="s">
        <v>29</v>
      </c>
      <c r="E63" s="28" t="s">
        <v>30</v>
      </c>
      <c r="F63" s="28" t="s">
        <v>12</v>
      </c>
      <c r="G63" s="29">
        <v>5</v>
      </c>
      <c r="H63" s="29">
        <v>2018</v>
      </c>
      <c r="I63" s="29">
        <v>4</v>
      </c>
      <c r="J63" s="29">
        <v>2021</v>
      </c>
      <c r="K63" s="29">
        <v>3</v>
      </c>
      <c r="L63" s="29">
        <v>2021</v>
      </c>
      <c r="M63" s="29">
        <v>3</v>
      </c>
      <c r="N63" s="29">
        <v>2021</v>
      </c>
    </row>
    <row r="64" spans="2:14" x14ac:dyDescent="0.25">
      <c r="B64" s="26">
        <v>1446</v>
      </c>
      <c r="C64" s="27" t="s">
        <v>171</v>
      </c>
      <c r="D64" s="28" t="s">
        <v>31</v>
      </c>
      <c r="E64" s="28" t="s">
        <v>30</v>
      </c>
      <c r="F64" s="28" t="s">
        <v>12</v>
      </c>
      <c r="G64" s="29">
        <v>3</v>
      </c>
      <c r="H64" s="29">
        <v>2014</v>
      </c>
      <c r="I64" s="29">
        <v>4</v>
      </c>
      <c r="J64" s="29">
        <v>2021</v>
      </c>
      <c r="K64" s="29">
        <v>3</v>
      </c>
      <c r="L64" s="29">
        <v>2021</v>
      </c>
      <c r="M64" s="29">
        <v>3</v>
      </c>
      <c r="N64" s="29">
        <v>2021</v>
      </c>
    </row>
    <row r="65" spans="2:14" x14ac:dyDescent="0.25">
      <c r="B65" s="26">
        <v>120439</v>
      </c>
      <c r="C65" s="27" t="s">
        <v>171</v>
      </c>
      <c r="D65" s="28" t="s">
        <v>29</v>
      </c>
      <c r="E65" s="28" t="s">
        <v>39</v>
      </c>
      <c r="F65" s="28" t="s">
        <v>12</v>
      </c>
      <c r="G65" s="29">
        <v>4</v>
      </c>
      <c r="H65" s="29">
        <v>2010</v>
      </c>
      <c r="I65" s="29">
        <v>4</v>
      </c>
      <c r="J65" s="29">
        <v>2021</v>
      </c>
      <c r="K65" s="29">
        <v>4</v>
      </c>
      <c r="L65" s="29">
        <v>2025</v>
      </c>
      <c r="M65" s="29">
        <v>4</v>
      </c>
      <c r="N65" s="29">
        <v>2021</v>
      </c>
    </row>
    <row r="66" spans="2:14" x14ac:dyDescent="0.25">
      <c r="B66" s="26">
        <v>5000371</v>
      </c>
      <c r="C66" s="27" t="s">
        <v>171</v>
      </c>
      <c r="D66" s="28" t="s">
        <v>31</v>
      </c>
      <c r="E66" s="28" t="s">
        <v>39</v>
      </c>
      <c r="F66" s="28" t="s">
        <v>12</v>
      </c>
      <c r="G66" s="29" t="s">
        <v>32</v>
      </c>
      <c r="H66" s="29"/>
      <c r="I66" s="29">
        <v>4</v>
      </c>
      <c r="J66" s="29">
        <v>2021</v>
      </c>
      <c r="K66" s="29">
        <v>5</v>
      </c>
      <c r="L66" s="29">
        <v>2025</v>
      </c>
      <c r="M66" s="29">
        <v>3</v>
      </c>
      <c r="N66" s="29">
        <v>2021</v>
      </c>
    </row>
    <row r="67" spans="2:14" x14ac:dyDescent="0.25">
      <c r="B67" s="26">
        <v>1723413</v>
      </c>
      <c r="C67" s="27" t="s">
        <v>172</v>
      </c>
      <c r="D67" s="28" t="s">
        <v>31</v>
      </c>
      <c r="E67" s="28" t="s">
        <v>30</v>
      </c>
      <c r="F67" s="28" t="s">
        <v>12</v>
      </c>
      <c r="G67" s="29" t="s">
        <v>32</v>
      </c>
      <c r="H67" s="29"/>
      <c r="I67" s="29" t="s">
        <v>32</v>
      </c>
      <c r="J67" s="29"/>
      <c r="K67" s="29" t="s">
        <v>32</v>
      </c>
      <c r="L67" s="29"/>
      <c r="M67" s="29" t="s">
        <v>72</v>
      </c>
      <c r="N67" s="29"/>
    </row>
    <row r="68" spans="2:14" x14ac:dyDescent="0.25">
      <c r="B68" s="26">
        <v>115802</v>
      </c>
      <c r="C68" s="27" t="s">
        <v>173</v>
      </c>
      <c r="D68" s="28" t="s">
        <v>31</v>
      </c>
      <c r="E68" s="28" t="s">
        <v>30</v>
      </c>
      <c r="F68" s="28" t="s">
        <v>12</v>
      </c>
      <c r="G68" s="29">
        <v>4</v>
      </c>
      <c r="H68" s="29">
        <v>2013</v>
      </c>
      <c r="I68" s="29">
        <v>4</v>
      </c>
      <c r="J68" s="29">
        <v>2022</v>
      </c>
      <c r="K68" s="29">
        <v>5</v>
      </c>
      <c r="L68" s="29">
        <v>2022</v>
      </c>
      <c r="M68" s="29">
        <v>4</v>
      </c>
      <c r="N68" s="29">
        <v>2022</v>
      </c>
    </row>
    <row r="69" spans="2:14" ht="25.5" x14ac:dyDescent="0.25">
      <c r="B69" s="26">
        <v>115804</v>
      </c>
      <c r="C69" s="27" t="s">
        <v>174</v>
      </c>
      <c r="D69" s="28" t="s">
        <v>31</v>
      </c>
      <c r="E69" s="28" t="s">
        <v>39</v>
      </c>
      <c r="F69" s="28" t="s">
        <v>12</v>
      </c>
      <c r="G69" s="29">
        <v>4</v>
      </c>
      <c r="H69" s="29">
        <v>2013</v>
      </c>
      <c r="I69" s="29">
        <v>3</v>
      </c>
      <c r="J69" s="29">
        <v>2017</v>
      </c>
      <c r="K69" s="29">
        <v>3</v>
      </c>
      <c r="L69" s="29">
        <v>2017</v>
      </c>
      <c r="M69" s="29">
        <v>2</v>
      </c>
      <c r="N69" s="29">
        <v>2017</v>
      </c>
    </row>
    <row r="70" spans="2:14" ht="25.5" x14ac:dyDescent="0.25">
      <c r="B70" s="26">
        <v>22948</v>
      </c>
      <c r="C70" s="27" t="s">
        <v>175</v>
      </c>
      <c r="D70" s="28" t="s">
        <v>31</v>
      </c>
      <c r="E70" s="28" t="s">
        <v>39</v>
      </c>
      <c r="F70" s="28" t="s">
        <v>12</v>
      </c>
      <c r="G70" s="29">
        <v>4</v>
      </c>
      <c r="H70" s="29">
        <v>2014</v>
      </c>
      <c r="I70" s="29" t="s">
        <v>72</v>
      </c>
      <c r="J70" s="29">
        <v>2011</v>
      </c>
      <c r="K70" s="29">
        <v>3</v>
      </c>
      <c r="L70" s="29">
        <v>2011</v>
      </c>
      <c r="M70" s="29" t="s">
        <v>72</v>
      </c>
      <c r="N70" s="29"/>
    </row>
    <row r="71" spans="2:14" ht="26.25" x14ac:dyDescent="0.25">
      <c r="B71" s="26">
        <v>1703042</v>
      </c>
      <c r="C71" s="27" t="s">
        <v>176</v>
      </c>
      <c r="D71" s="28" t="s">
        <v>32</v>
      </c>
      <c r="E71" s="28" t="s">
        <v>39</v>
      </c>
      <c r="F71" s="28" t="s">
        <v>177</v>
      </c>
      <c r="G71" s="29" t="s">
        <v>32</v>
      </c>
      <c r="H71" s="29"/>
      <c r="I71" s="29" t="s">
        <v>32</v>
      </c>
      <c r="J71" s="29"/>
      <c r="K71" s="29" t="s">
        <v>32</v>
      </c>
      <c r="L71" s="29"/>
      <c r="M71" s="29" t="s">
        <v>72</v>
      </c>
      <c r="N71" s="29"/>
    </row>
    <row r="72" spans="2:14" ht="25.5" x14ac:dyDescent="0.25">
      <c r="B72" s="26">
        <v>22947</v>
      </c>
      <c r="C72" s="27" t="s">
        <v>178</v>
      </c>
      <c r="D72" s="28" t="s">
        <v>31</v>
      </c>
      <c r="E72" s="28" t="s">
        <v>39</v>
      </c>
      <c r="F72" s="28" t="s">
        <v>12</v>
      </c>
      <c r="G72" s="29">
        <v>4</v>
      </c>
      <c r="H72" s="29">
        <v>2014</v>
      </c>
      <c r="I72" s="29">
        <v>4</v>
      </c>
      <c r="J72" s="29">
        <v>2021</v>
      </c>
      <c r="K72" s="29">
        <v>3</v>
      </c>
      <c r="L72" s="29">
        <v>2025</v>
      </c>
      <c r="M72" s="29">
        <v>3</v>
      </c>
      <c r="N72" s="29">
        <v>2021</v>
      </c>
    </row>
    <row r="73" spans="2:14" ht="25.5" x14ac:dyDescent="0.25">
      <c r="B73" s="26">
        <v>1264973</v>
      </c>
      <c r="C73" s="27" t="s">
        <v>179</v>
      </c>
      <c r="D73" s="28" t="s">
        <v>31</v>
      </c>
      <c r="E73" s="28" t="s">
        <v>39</v>
      </c>
      <c r="F73" s="28" t="s">
        <v>12</v>
      </c>
      <c r="G73" s="29">
        <v>4</v>
      </c>
      <c r="H73" s="29">
        <v>2017</v>
      </c>
      <c r="I73" s="29" t="s">
        <v>32</v>
      </c>
      <c r="J73" s="29"/>
      <c r="K73" s="29" t="s">
        <v>32</v>
      </c>
      <c r="L73" s="29"/>
      <c r="M73" s="29" t="s">
        <v>72</v>
      </c>
      <c r="N73" s="29"/>
    </row>
    <row r="74" spans="2:14" ht="25.5" x14ac:dyDescent="0.25">
      <c r="B74" s="26">
        <v>32844</v>
      </c>
      <c r="C74" s="27" t="s">
        <v>180</v>
      </c>
      <c r="D74" s="28" t="s">
        <v>31</v>
      </c>
      <c r="E74" s="28" t="s">
        <v>39</v>
      </c>
      <c r="F74" s="28" t="s">
        <v>12</v>
      </c>
      <c r="G74" s="29">
        <v>4</v>
      </c>
      <c r="H74" s="29">
        <v>2014</v>
      </c>
      <c r="I74" s="29">
        <v>4</v>
      </c>
      <c r="J74" s="29">
        <v>2021</v>
      </c>
      <c r="K74" s="29">
        <v>5</v>
      </c>
      <c r="L74" s="29">
        <v>2025</v>
      </c>
      <c r="M74" s="29">
        <v>3</v>
      </c>
      <c r="N74" s="29">
        <v>2021</v>
      </c>
    </row>
    <row r="75" spans="2:14" x14ac:dyDescent="0.25">
      <c r="B75" s="26">
        <v>102944</v>
      </c>
      <c r="C75" s="27" t="s">
        <v>181</v>
      </c>
      <c r="D75" s="28" t="s">
        <v>29</v>
      </c>
      <c r="E75" s="28" t="s">
        <v>39</v>
      </c>
      <c r="F75" s="28" t="s">
        <v>12</v>
      </c>
      <c r="G75" s="29">
        <v>4</v>
      </c>
      <c r="H75" s="29">
        <v>2010</v>
      </c>
      <c r="I75" s="29">
        <v>4</v>
      </c>
      <c r="J75" s="29">
        <v>2021</v>
      </c>
      <c r="K75" s="29">
        <v>3</v>
      </c>
      <c r="L75" s="29">
        <v>2025</v>
      </c>
      <c r="M75" s="29">
        <v>3</v>
      </c>
      <c r="N75" s="29">
        <v>2021</v>
      </c>
    </row>
    <row r="76" spans="2:14" x14ac:dyDescent="0.25">
      <c r="B76" s="26">
        <v>1428</v>
      </c>
      <c r="C76" s="27" t="s">
        <v>181</v>
      </c>
      <c r="D76" s="28" t="s">
        <v>31</v>
      </c>
      <c r="E76" s="28" t="s">
        <v>39</v>
      </c>
      <c r="F76" s="28" t="s">
        <v>12</v>
      </c>
      <c r="G76" s="29" t="s">
        <v>32</v>
      </c>
      <c r="H76" s="29"/>
      <c r="I76" s="29">
        <v>4</v>
      </c>
      <c r="J76" s="29">
        <v>2021</v>
      </c>
      <c r="K76" s="29">
        <v>3</v>
      </c>
      <c r="L76" s="29">
        <v>2025</v>
      </c>
      <c r="M76" s="29">
        <v>4</v>
      </c>
      <c r="N76" s="29">
        <v>2021</v>
      </c>
    </row>
    <row r="77" spans="2:14" ht="26.25" x14ac:dyDescent="0.25">
      <c r="B77" s="26">
        <v>1703041</v>
      </c>
      <c r="C77" s="27" t="s">
        <v>181</v>
      </c>
      <c r="D77" s="28" t="s">
        <v>32</v>
      </c>
      <c r="E77" s="28" t="s">
        <v>39</v>
      </c>
      <c r="F77" s="28" t="s">
        <v>177</v>
      </c>
      <c r="G77" s="29" t="s">
        <v>32</v>
      </c>
      <c r="H77" s="29"/>
      <c r="I77" s="29" t="s">
        <v>32</v>
      </c>
      <c r="J77" s="29"/>
      <c r="K77" s="29" t="s">
        <v>32</v>
      </c>
      <c r="L77" s="29"/>
      <c r="M77" s="29" t="s">
        <v>72</v>
      </c>
      <c r="N77" s="29"/>
    </row>
    <row r="78" spans="2:14" x14ac:dyDescent="0.25">
      <c r="B78" s="26">
        <v>111382</v>
      </c>
      <c r="C78" s="27" t="s">
        <v>181</v>
      </c>
      <c r="D78" s="28" t="s">
        <v>29</v>
      </c>
      <c r="E78" s="28" t="s">
        <v>30</v>
      </c>
      <c r="F78" s="28" t="s">
        <v>12</v>
      </c>
      <c r="G78" s="29">
        <v>4</v>
      </c>
      <c r="H78" s="29">
        <v>2010</v>
      </c>
      <c r="I78" s="29">
        <v>4</v>
      </c>
      <c r="J78" s="29">
        <v>2017</v>
      </c>
      <c r="K78" s="29">
        <v>1</v>
      </c>
      <c r="L78" s="29">
        <v>2017</v>
      </c>
      <c r="M78" s="29">
        <v>3</v>
      </c>
      <c r="N78" s="29">
        <v>2017</v>
      </c>
    </row>
    <row r="79" spans="2:14" x14ac:dyDescent="0.25">
      <c r="B79" s="26">
        <v>301428</v>
      </c>
      <c r="C79" s="27" t="s">
        <v>181</v>
      </c>
      <c r="D79" s="28" t="s">
        <v>31</v>
      </c>
      <c r="E79" s="28" t="s">
        <v>30</v>
      </c>
      <c r="F79" s="28" t="s">
        <v>12</v>
      </c>
      <c r="G79" s="29">
        <v>4</v>
      </c>
      <c r="H79" s="29">
        <v>2014</v>
      </c>
      <c r="I79" s="29">
        <v>4</v>
      </c>
      <c r="J79" s="29">
        <v>2017</v>
      </c>
      <c r="K79" s="29">
        <v>2</v>
      </c>
      <c r="L79" s="29">
        <v>2017</v>
      </c>
      <c r="M79" s="29">
        <v>3</v>
      </c>
      <c r="N79" s="29">
        <v>2017</v>
      </c>
    </row>
    <row r="80" spans="2:14" x14ac:dyDescent="0.25">
      <c r="B80" s="26">
        <v>1439</v>
      </c>
      <c r="C80" s="27" t="s">
        <v>182</v>
      </c>
      <c r="D80" s="28" t="s">
        <v>41</v>
      </c>
      <c r="E80" s="28" t="s">
        <v>30</v>
      </c>
      <c r="F80" s="28" t="s">
        <v>12</v>
      </c>
      <c r="G80" s="29">
        <v>4</v>
      </c>
      <c r="H80" s="29">
        <v>2019</v>
      </c>
      <c r="I80" s="29">
        <v>3</v>
      </c>
      <c r="J80" s="29">
        <v>2023</v>
      </c>
      <c r="K80" s="29">
        <v>5</v>
      </c>
      <c r="L80" s="29">
        <v>2025</v>
      </c>
      <c r="M80" s="29">
        <v>2</v>
      </c>
      <c r="N80" s="29">
        <v>2023</v>
      </c>
    </row>
    <row r="81" spans="2:14" x14ac:dyDescent="0.25">
      <c r="B81" s="26">
        <v>1440</v>
      </c>
      <c r="C81" s="27" t="s">
        <v>183</v>
      </c>
      <c r="D81" s="28" t="s">
        <v>41</v>
      </c>
      <c r="E81" s="28" t="s">
        <v>30</v>
      </c>
      <c r="F81" s="28" t="s">
        <v>12</v>
      </c>
      <c r="G81" s="29">
        <v>4</v>
      </c>
      <c r="H81" s="29">
        <v>2007</v>
      </c>
      <c r="I81" s="29">
        <v>4</v>
      </c>
      <c r="J81" s="29">
        <v>2023</v>
      </c>
      <c r="K81" s="29">
        <v>4</v>
      </c>
      <c r="L81" s="29">
        <v>2023</v>
      </c>
      <c r="M81" s="29">
        <v>3</v>
      </c>
      <c r="N81" s="29">
        <v>2023</v>
      </c>
    </row>
    <row r="82" spans="2:14" x14ac:dyDescent="0.25">
      <c r="B82" s="26">
        <v>1444</v>
      </c>
      <c r="C82" s="27" t="s">
        <v>184</v>
      </c>
      <c r="D82" s="28" t="s">
        <v>31</v>
      </c>
      <c r="E82" s="28" t="s">
        <v>39</v>
      </c>
      <c r="F82" s="28" t="s">
        <v>12</v>
      </c>
      <c r="G82" s="29">
        <v>5</v>
      </c>
      <c r="H82" s="29">
        <v>2014</v>
      </c>
      <c r="I82" s="29">
        <v>4</v>
      </c>
      <c r="J82" s="29">
        <v>2021</v>
      </c>
      <c r="K82" s="29">
        <v>1</v>
      </c>
      <c r="L82" s="29">
        <v>2025</v>
      </c>
      <c r="M82" s="29">
        <v>4</v>
      </c>
      <c r="N82" s="29">
        <v>2021</v>
      </c>
    </row>
    <row r="83" spans="2:14" x14ac:dyDescent="0.25">
      <c r="B83" s="26">
        <v>301444</v>
      </c>
      <c r="C83" s="27" t="s">
        <v>184</v>
      </c>
      <c r="D83" s="28" t="s">
        <v>31</v>
      </c>
      <c r="E83" s="28" t="s">
        <v>30</v>
      </c>
      <c r="F83" s="28" t="s">
        <v>12</v>
      </c>
      <c r="G83" s="29" t="s">
        <v>32</v>
      </c>
      <c r="H83" s="29"/>
      <c r="I83" s="29" t="s">
        <v>32</v>
      </c>
      <c r="J83" s="29"/>
      <c r="K83" s="29" t="s">
        <v>32</v>
      </c>
      <c r="L83" s="29"/>
      <c r="M83" s="29" t="s">
        <v>72</v>
      </c>
      <c r="N83" s="29"/>
    </row>
    <row r="84" spans="2:14" x14ac:dyDescent="0.25">
      <c r="B84" s="26">
        <v>115726</v>
      </c>
      <c r="C84" s="27" t="s">
        <v>185</v>
      </c>
      <c r="D84" s="28" t="s">
        <v>41</v>
      </c>
      <c r="E84" s="28" t="s">
        <v>30</v>
      </c>
      <c r="F84" s="28" t="s">
        <v>12</v>
      </c>
      <c r="G84" s="29">
        <v>4</v>
      </c>
      <c r="H84" s="29">
        <v>2013</v>
      </c>
      <c r="I84" s="29">
        <v>5</v>
      </c>
      <c r="J84" s="29">
        <v>2023</v>
      </c>
      <c r="K84" s="29">
        <v>5</v>
      </c>
      <c r="L84" s="29">
        <v>2023</v>
      </c>
      <c r="M84" s="29">
        <v>5</v>
      </c>
      <c r="N84" s="29">
        <v>2023</v>
      </c>
    </row>
    <row r="85" spans="2:14" x14ac:dyDescent="0.25">
      <c r="B85" s="26">
        <v>1441</v>
      </c>
      <c r="C85" s="27" t="s">
        <v>186</v>
      </c>
      <c r="D85" s="28" t="s">
        <v>41</v>
      </c>
      <c r="E85" s="28" t="s">
        <v>30</v>
      </c>
      <c r="F85" s="28" t="s">
        <v>12</v>
      </c>
      <c r="G85" s="29">
        <v>4</v>
      </c>
      <c r="H85" s="29">
        <v>2008</v>
      </c>
      <c r="I85" s="29">
        <v>4</v>
      </c>
      <c r="J85" s="29">
        <v>2023</v>
      </c>
      <c r="K85" s="29">
        <v>4</v>
      </c>
      <c r="L85" s="29">
        <v>2023</v>
      </c>
      <c r="M85" s="29">
        <v>3</v>
      </c>
      <c r="N85" s="29">
        <v>2023</v>
      </c>
    </row>
    <row r="86" spans="2:14" x14ac:dyDescent="0.25">
      <c r="B86" s="26">
        <v>103018</v>
      </c>
      <c r="C86" s="27" t="s">
        <v>187</v>
      </c>
      <c r="D86" s="28" t="s">
        <v>29</v>
      </c>
      <c r="E86" s="28" t="s">
        <v>39</v>
      </c>
      <c r="F86" s="28" t="s">
        <v>12</v>
      </c>
      <c r="G86" s="29">
        <v>4</v>
      </c>
      <c r="H86" s="29">
        <v>2011</v>
      </c>
      <c r="I86" s="29">
        <v>4</v>
      </c>
      <c r="J86" s="29">
        <v>2021</v>
      </c>
      <c r="K86" s="29">
        <v>4</v>
      </c>
      <c r="L86" s="29">
        <v>2025</v>
      </c>
      <c r="M86" s="29">
        <v>3</v>
      </c>
      <c r="N86" s="29">
        <v>2021</v>
      </c>
    </row>
    <row r="87" spans="2:14" x14ac:dyDescent="0.25">
      <c r="B87" s="26">
        <v>1435</v>
      </c>
      <c r="C87" s="27" t="s">
        <v>187</v>
      </c>
      <c r="D87" s="28" t="s">
        <v>31</v>
      </c>
      <c r="E87" s="28" t="s">
        <v>39</v>
      </c>
      <c r="F87" s="28" t="s">
        <v>12</v>
      </c>
      <c r="G87" s="29" t="s">
        <v>32</v>
      </c>
      <c r="H87" s="29"/>
      <c r="I87" s="29">
        <v>4</v>
      </c>
      <c r="J87" s="29">
        <v>2021</v>
      </c>
      <c r="K87" s="29">
        <v>4</v>
      </c>
      <c r="L87" s="29">
        <v>2025</v>
      </c>
      <c r="M87" s="29">
        <v>3</v>
      </c>
      <c r="N87" s="29">
        <v>2021</v>
      </c>
    </row>
    <row r="88" spans="2:14" ht="26.25" x14ac:dyDescent="0.25">
      <c r="B88" s="26">
        <v>1703040</v>
      </c>
      <c r="C88" s="27" t="s">
        <v>187</v>
      </c>
      <c r="D88" s="28" t="s">
        <v>32</v>
      </c>
      <c r="E88" s="28" t="s">
        <v>39</v>
      </c>
      <c r="F88" s="28" t="s">
        <v>177</v>
      </c>
      <c r="G88" s="29" t="s">
        <v>32</v>
      </c>
      <c r="H88" s="29"/>
      <c r="I88" s="29" t="s">
        <v>32</v>
      </c>
      <c r="J88" s="29"/>
      <c r="K88" s="29" t="s">
        <v>32</v>
      </c>
      <c r="L88" s="29"/>
      <c r="M88" s="29" t="s">
        <v>72</v>
      </c>
      <c r="N88" s="29"/>
    </row>
    <row r="89" spans="2:14" x14ac:dyDescent="0.25">
      <c r="B89" s="26">
        <v>68123</v>
      </c>
      <c r="C89" s="27" t="s">
        <v>188</v>
      </c>
      <c r="D89" s="28" t="s">
        <v>41</v>
      </c>
      <c r="E89" s="28" t="s">
        <v>30</v>
      </c>
      <c r="F89" s="28" t="s">
        <v>12</v>
      </c>
      <c r="G89" s="29" t="s">
        <v>32</v>
      </c>
      <c r="H89" s="29"/>
      <c r="I89" s="29">
        <v>4</v>
      </c>
      <c r="J89" s="29">
        <v>2022</v>
      </c>
      <c r="K89" s="29">
        <v>5</v>
      </c>
      <c r="L89" s="29">
        <v>2022</v>
      </c>
      <c r="M89" s="29">
        <v>3</v>
      </c>
      <c r="N89" s="29">
        <v>2022</v>
      </c>
    </row>
    <row r="90" spans="2:14" x14ac:dyDescent="0.25">
      <c r="B90" s="26">
        <v>111386</v>
      </c>
      <c r="C90" s="27" t="s">
        <v>189</v>
      </c>
      <c r="D90" s="28" t="s">
        <v>29</v>
      </c>
      <c r="E90" s="28" t="s">
        <v>30</v>
      </c>
      <c r="F90" s="28" t="s">
        <v>12</v>
      </c>
      <c r="G90" s="29">
        <v>4</v>
      </c>
      <c r="H90" s="29">
        <v>2010</v>
      </c>
      <c r="I90" s="29">
        <v>4</v>
      </c>
      <c r="J90" s="29">
        <v>2021</v>
      </c>
      <c r="K90" s="29">
        <v>2</v>
      </c>
      <c r="L90" s="29">
        <v>2021</v>
      </c>
      <c r="M90" s="29">
        <v>2</v>
      </c>
      <c r="N90" s="29">
        <v>2021</v>
      </c>
    </row>
    <row r="91" spans="2:14" x14ac:dyDescent="0.25">
      <c r="B91" s="26">
        <v>1429</v>
      </c>
      <c r="C91" s="27" t="s">
        <v>189</v>
      </c>
      <c r="D91" s="28" t="s">
        <v>31</v>
      </c>
      <c r="E91" s="28" t="s">
        <v>39</v>
      </c>
      <c r="F91" s="28" t="s">
        <v>12</v>
      </c>
      <c r="G91" s="29" t="s">
        <v>32</v>
      </c>
      <c r="H91" s="29"/>
      <c r="I91" s="29">
        <v>4</v>
      </c>
      <c r="J91" s="29">
        <v>2021</v>
      </c>
      <c r="K91" s="29">
        <v>4</v>
      </c>
      <c r="L91" s="29">
        <v>2025</v>
      </c>
      <c r="M91" s="29">
        <v>3</v>
      </c>
      <c r="N91" s="29">
        <v>2021</v>
      </c>
    </row>
    <row r="92" spans="2:14" x14ac:dyDescent="0.25">
      <c r="B92" s="26">
        <v>103027</v>
      </c>
      <c r="C92" s="27" t="s">
        <v>189</v>
      </c>
      <c r="D92" s="28" t="s">
        <v>29</v>
      </c>
      <c r="E92" s="28" t="s">
        <v>39</v>
      </c>
      <c r="F92" s="28" t="s">
        <v>12</v>
      </c>
      <c r="G92" s="29">
        <v>4</v>
      </c>
      <c r="H92" s="29">
        <v>2010</v>
      </c>
      <c r="I92" s="29">
        <v>4</v>
      </c>
      <c r="J92" s="29">
        <v>2021</v>
      </c>
      <c r="K92" s="29">
        <v>5</v>
      </c>
      <c r="L92" s="29">
        <v>2025</v>
      </c>
      <c r="M92" s="29">
        <v>3</v>
      </c>
      <c r="N92" s="29">
        <v>2021</v>
      </c>
    </row>
    <row r="93" spans="2:14" x14ac:dyDescent="0.25">
      <c r="B93" s="26">
        <v>106644</v>
      </c>
      <c r="C93" s="27" t="s">
        <v>190</v>
      </c>
      <c r="D93" s="28" t="s">
        <v>31</v>
      </c>
      <c r="E93" s="28" t="s">
        <v>30</v>
      </c>
      <c r="F93" s="28" t="s">
        <v>12</v>
      </c>
      <c r="G93" s="29">
        <v>4</v>
      </c>
      <c r="H93" s="29">
        <v>2011</v>
      </c>
      <c r="I93" s="29">
        <v>4</v>
      </c>
      <c r="J93" s="29">
        <v>2017</v>
      </c>
      <c r="K93" s="29">
        <v>4</v>
      </c>
      <c r="L93" s="29">
        <v>2017</v>
      </c>
      <c r="M93" s="29">
        <v>3</v>
      </c>
      <c r="N93" s="29">
        <v>2017</v>
      </c>
    </row>
    <row r="94" spans="2:14" x14ac:dyDescent="0.25">
      <c r="B94" s="26">
        <v>115794</v>
      </c>
      <c r="C94" s="27" t="s">
        <v>191</v>
      </c>
      <c r="D94" s="28" t="s">
        <v>31</v>
      </c>
      <c r="E94" s="28" t="s">
        <v>30</v>
      </c>
      <c r="F94" s="28" t="s">
        <v>12</v>
      </c>
      <c r="G94" s="29">
        <v>5</v>
      </c>
      <c r="H94" s="29">
        <v>2012</v>
      </c>
      <c r="I94" s="29">
        <v>4</v>
      </c>
      <c r="J94" s="29">
        <v>2022</v>
      </c>
      <c r="K94" s="29">
        <v>4</v>
      </c>
      <c r="L94" s="29">
        <v>2022</v>
      </c>
      <c r="M94" s="29">
        <v>4</v>
      </c>
      <c r="N94" s="29">
        <v>2022</v>
      </c>
    </row>
    <row r="95" spans="2:14" x14ac:dyDescent="0.25">
      <c r="B95" s="26">
        <v>1114401</v>
      </c>
      <c r="C95" s="27" t="s">
        <v>192</v>
      </c>
      <c r="D95" s="28" t="s">
        <v>31</v>
      </c>
      <c r="E95" s="28" t="s">
        <v>30</v>
      </c>
      <c r="F95" s="28" t="s">
        <v>12</v>
      </c>
      <c r="G95" s="29">
        <v>4</v>
      </c>
      <c r="H95" s="29">
        <v>2018</v>
      </c>
      <c r="I95" s="29" t="s">
        <v>32</v>
      </c>
      <c r="J95" s="29"/>
      <c r="K95" s="29" t="s">
        <v>32</v>
      </c>
      <c r="L95" s="29"/>
      <c r="M95" s="29" t="s">
        <v>72</v>
      </c>
      <c r="N95" s="29"/>
    </row>
    <row r="96" spans="2:14" x14ac:dyDescent="0.25">
      <c r="B96" s="26">
        <v>1109223</v>
      </c>
      <c r="C96" s="27" t="s">
        <v>193</v>
      </c>
      <c r="D96" s="28" t="s">
        <v>29</v>
      </c>
      <c r="E96" s="28" t="s">
        <v>30</v>
      </c>
      <c r="F96" s="28" t="s">
        <v>12</v>
      </c>
      <c r="G96" s="29">
        <v>4</v>
      </c>
      <c r="H96" s="29">
        <v>2014</v>
      </c>
      <c r="I96" s="29">
        <v>3</v>
      </c>
      <c r="J96" s="29">
        <v>2022</v>
      </c>
      <c r="K96" s="29">
        <v>3</v>
      </c>
      <c r="L96" s="29">
        <v>2022</v>
      </c>
      <c r="M96" s="29">
        <v>2</v>
      </c>
      <c r="N96" s="29">
        <v>2022</v>
      </c>
    </row>
    <row r="97" spans="2:14" x14ac:dyDescent="0.25">
      <c r="B97" s="26">
        <v>115728</v>
      </c>
      <c r="C97" s="27" t="s">
        <v>194</v>
      </c>
      <c r="D97" s="28" t="s">
        <v>31</v>
      </c>
      <c r="E97" s="28" t="s">
        <v>30</v>
      </c>
      <c r="F97" s="28" t="s">
        <v>12</v>
      </c>
      <c r="G97" s="29">
        <v>4</v>
      </c>
      <c r="H97" s="29">
        <v>2012</v>
      </c>
      <c r="I97" s="29">
        <v>4</v>
      </c>
      <c r="J97" s="29">
        <v>2021</v>
      </c>
      <c r="K97" s="29">
        <v>4</v>
      </c>
      <c r="L97" s="29">
        <v>2021</v>
      </c>
      <c r="M97" s="29">
        <v>3</v>
      </c>
      <c r="N97" s="29">
        <v>2021</v>
      </c>
    </row>
    <row r="98" spans="2:14" x14ac:dyDescent="0.25">
      <c r="B98" s="26">
        <v>1137717</v>
      </c>
      <c r="C98" s="27" t="s">
        <v>194</v>
      </c>
      <c r="D98" s="28" t="s">
        <v>36</v>
      </c>
      <c r="E98" s="28" t="s">
        <v>30</v>
      </c>
      <c r="F98" s="28" t="s">
        <v>12</v>
      </c>
      <c r="G98" s="29">
        <v>5</v>
      </c>
      <c r="H98" s="29">
        <v>2014</v>
      </c>
      <c r="I98" s="29">
        <v>4</v>
      </c>
      <c r="J98" s="29">
        <v>2021</v>
      </c>
      <c r="K98" s="29">
        <v>4</v>
      </c>
      <c r="L98" s="29">
        <v>2021</v>
      </c>
      <c r="M98" s="29">
        <v>3</v>
      </c>
      <c r="N98" s="29">
        <v>2021</v>
      </c>
    </row>
    <row r="99" spans="2:14" x14ac:dyDescent="0.25">
      <c r="B99" s="26">
        <v>400961</v>
      </c>
      <c r="C99" s="27" t="s">
        <v>195</v>
      </c>
      <c r="D99" s="28" t="s">
        <v>31</v>
      </c>
      <c r="E99" s="28" t="s">
        <v>30</v>
      </c>
      <c r="F99" s="28" t="s">
        <v>12</v>
      </c>
      <c r="G99" s="29">
        <v>4</v>
      </c>
      <c r="H99" s="29">
        <v>2014</v>
      </c>
      <c r="I99" s="29" t="s">
        <v>32</v>
      </c>
      <c r="J99" s="29"/>
      <c r="K99" s="29" t="s">
        <v>32</v>
      </c>
      <c r="L99" s="29"/>
      <c r="M99" s="29" t="s">
        <v>72</v>
      </c>
      <c r="N99" s="29"/>
    </row>
    <row r="100" spans="2:14" x14ac:dyDescent="0.25">
      <c r="B100" s="26">
        <v>100961</v>
      </c>
      <c r="C100" s="27" t="s">
        <v>195</v>
      </c>
      <c r="D100" s="28" t="s">
        <v>31</v>
      </c>
      <c r="E100" s="28" t="s">
        <v>39</v>
      </c>
      <c r="F100" s="28" t="s">
        <v>12</v>
      </c>
      <c r="G100" s="29">
        <v>4</v>
      </c>
      <c r="H100" s="29">
        <v>2016</v>
      </c>
      <c r="I100" s="29">
        <v>3</v>
      </c>
      <c r="J100" s="29">
        <v>2009</v>
      </c>
      <c r="K100" s="29">
        <v>3</v>
      </c>
      <c r="L100" s="29">
        <v>2009</v>
      </c>
      <c r="M100" s="29" t="s">
        <v>72</v>
      </c>
      <c r="N100" s="29">
        <v>2009</v>
      </c>
    </row>
    <row r="101" spans="2:14" x14ac:dyDescent="0.25">
      <c r="B101" s="26">
        <v>1114402</v>
      </c>
      <c r="C101" s="27" t="s">
        <v>196</v>
      </c>
      <c r="D101" s="28" t="s">
        <v>31</v>
      </c>
      <c r="E101" s="28" t="s">
        <v>30</v>
      </c>
      <c r="F101" s="28" t="s">
        <v>12</v>
      </c>
      <c r="G101" s="29">
        <v>5</v>
      </c>
      <c r="H101" s="29">
        <v>2017</v>
      </c>
      <c r="I101" s="29" t="s">
        <v>32</v>
      </c>
      <c r="J101" s="29"/>
      <c r="K101" s="29" t="s">
        <v>32</v>
      </c>
      <c r="L101" s="29"/>
      <c r="M101" s="29" t="s">
        <v>72</v>
      </c>
      <c r="N101" s="29"/>
    </row>
    <row r="102" spans="2:14" x14ac:dyDescent="0.25">
      <c r="B102" s="26">
        <v>1107143</v>
      </c>
      <c r="C102" s="27" t="s">
        <v>197</v>
      </c>
      <c r="D102" s="28" t="s">
        <v>35</v>
      </c>
      <c r="E102" s="28" t="s">
        <v>30</v>
      </c>
      <c r="F102" s="28" t="s">
        <v>12</v>
      </c>
      <c r="G102" s="29">
        <v>5</v>
      </c>
      <c r="H102" s="29">
        <v>2024</v>
      </c>
      <c r="I102" s="29">
        <v>3</v>
      </c>
      <c r="J102" s="29">
        <v>2023</v>
      </c>
      <c r="K102" s="29">
        <v>3</v>
      </c>
      <c r="L102" s="29">
        <v>2023</v>
      </c>
      <c r="M102" s="29">
        <v>2</v>
      </c>
      <c r="N102" s="29">
        <v>2023</v>
      </c>
    </row>
    <row r="103" spans="2:14" x14ac:dyDescent="0.25">
      <c r="B103" s="24" t="s">
        <v>198</v>
      </c>
      <c r="C103" s="25"/>
      <c r="G103" s="14"/>
      <c r="H103" s="14"/>
      <c r="I103" s="14"/>
      <c r="J103" s="14"/>
      <c r="K103" s="14"/>
      <c r="L103" s="14"/>
      <c r="M103" s="14"/>
      <c r="N103" s="14"/>
    </row>
    <row r="104" spans="2:14" x14ac:dyDescent="0.25">
      <c r="C104" s="25"/>
      <c r="G104" s="14"/>
      <c r="H104" s="14"/>
      <c r="I104" s="14"/>
      <c r="J104" s="14"/>
      <c r="K104" s="14"/>
      <c r="L104" s="14"/>
      <c r="M104" s="14"/>
      <c r="N104" s="14"/>
    </row>
    <row r="105" spans="2:14" x14ac:dyDescent="0.25">
      <c r="C105" s="25"/>
      <c r="G105" s="14"/>
      <c r="H105" s="14"/>
      <c r="I105" s="14"/>
      <c r="J105" s="14"/>
      <c r="K105" s="14"/>
      <c r="L105" s="14"/>
      <c r="M105" s="14"/>
      <c r="N105" s="14"/>
    </row>
    <row r="106" spans="2:14" x14ac:dyDescent="0.25">
      <c r="C106" s="25"/>
      <c r="G106" s="14"/>
      <c r="H106" s="14"/>
      <c r="I106" s="14"/>
      <c r="J106" s="14"/>
      <c r="K106" s="14"/>
      <c r="L106" s="14"/>
      <c r="M106" s="14"/>
      <c r="N106" s="14"/>
    </row>
    <row r="107" spans="2:14" hidden="1" x14ac:dyDescent="0.25">
      <c r="C107" s="25"/>
      <c r="G107" s="14"/>
      <c r="H107" s="14"/>
      <c r="I107" s="14"/>
      <c r="J107" s="14"/>
      <c r="K107" s="14"/>
      <c r="L107" s="14"/>
      <c r="M107" s="14"/>
      <c r="N107" s="14"/>
    </row>
    <row r="108" spans="2:14" hidden="1" x14ac:dyDescent="0.25">
      <c r="C108" s="25"/>
      <c r="G108" s="14"/>
      <c r="H108" s="14"/>
      <c r="I108" s="14"/>
      <c r="J108" s="14"/>
      <c r="K108" s="14"/>
      <c r="L108" s="14"/>
      <c r="M108" s="14"/>
      <c r="N108" s="14"/>
    </row>
    <row r="109" spans="2:14" hidden="1" x14ac:dyDescent="0.25">
      <c r="C109" s="25"/>
      <c r="G109" s="14"/>
      <c r="H109" s="14"/>
      <c r="I109" s="14"/>
      <c r="J109" s="14"/>
      <c r="K109" s="14"/>
      <c r="L109" s="14"/>
      <c r="M109" s="14"/>
      <c r="N109" s="14"/>
    </row>
    <row r="110" spans="2:14" hidden="1" x14ac:dyDescent="0.25">
      <c r="C110" s="25"/>
      <c r="G110" s="14"/>
      <c r="H110" s="14"/>
      <c r="I110" s="14"/>
      <c r="J110" s="14"/>
      <c r="K110" s="14"/>
      <c r="L110" s="14"/>
      <c r="M110" s="14"/>
      <c r="N110" s="14"/>
    </row>
    <row r="111" spans="2:14" hidden="1" x14ac:dyDescent="0.25">
      <c r="C111" s="25"/>
      <c r="G111" s="14"/>
      <c r="H111" s="14"/>
      <c r="I111" s="14"/>
      <c r="J111" s="14"/>
      <c r="K111" s="14"/>
      <c r="L111" s="14"/>
      <c r="M111" s="14"/>
      <c r="N111" s="14"/>
    </row>
    <row r="112" spans="2:14" x14ac:dyDescent="0.25"/>
    <row r="113" x14ac:dyDescent="0.25"/>
    <row r="114" x14ac:dyDescent="0.25"/>
    <row r="115" x14ac:dyDescent="0.25"/>
    <row r="116" x14ac:dyDescent="0.25"/>
    <row r="117" x14ac:dyDescent="0.25"/>
  </sheetData>
  <mergeCells count="1">
    <mergeCell ref="B1:N1"/>
  </mergeCells>
  <hyperlinks>
    <hyperlink ref="A1" location="Menu!A1" display="Menu" xr:uid="{19B5072D-2D9F-4AB2-9F21-6FF6FA19FD12}"/>
  </hyperlink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6D145-FB0C-429E-A857-D4565E9131F3}">
  <dimension ref="A1:P154"/>
  <sheetViews>
    <sheetView showGridLines="0" workbookViewId="0"/>
  </sheetViews>
  <sheetFormatPr defaultColWidth="0" defaultRowHeight="15" zeroHeight="1" x14ac:dyDescent="0.25"/>
  <cols>
    <col min="1" max="1" width="9.140625" customWidth="1"/>
    <col min="2" max="2" width="13.5703125" style="4" bestFit="1" customWidth="1"/>
    <col min="3" max="3" width="63.85546875" style="3" customWidth="1"/>
    <col min="4" max="4" width="24.5703125" style="3" customWidth="1"/>
    <col min="5" max="5" width="23" style="3" customWidth="1"/>
    <col min="6" max="6" width="10.85546875" style="3" customWidth="1"/>
    <col min="7" max="7" width="11" style="3" customWidth="1"/>
    <col min="8" max="8" width="8.42578125" style="3" customWidth="1"/>
    <col min="9" max="9" width="8.5703125" style="3" customWidth="1"/>
    <col min="10" max="10" width="10.7109375" style="3" customWidth="1"/>
    <col min="11" max="11" width="9.140625" style="3" customWidth="1"/>
    <col min="12" max="12" width="10" style="3" customWidth="1"/>
    <col min="13" max="13" width="9.140625" style="3" customWidth="1"/>
    <col min="14" max="14" width="15.5703125" style="3" customWidth="1"/>
    <col min="15" max="16" width="9.140625" customWidth="1"/>
    <col min="17" max="16384" width="9.140625" hidden="1"/>
  </cols>
  <sheetData>
    <row r="1" spans="1:16" x14ac:dyDescent="0.25">
      <c r="A1" s="8" t="s">
        <v>6</v>
      </c>
      <c r="B1" s="39" t="s">
        <v>117</v>
      </c>
      <c r="C1" s="39"/>
      <c r="D1" s="39"/>
      <c r="E1" s="39"/>
      <c r="F1" s="39"/>
      <c r="G1" s="39"/>
      <c r="H1" s="39"/>
      <c r="I1" s="39"/>
      <c r="J1" s="39"/>
      <c r="K1" s="39"/>
      <c r="L1" s="39"/>
      <c r="M1" s="39"/>
      <c r="N1" s="39"/>
      <c r="P1" s="21"/>
    </row>
    <row r="2" spans="1:16" x14ac:dyDescent="0.25"/>
    <row r="3" spans="1:16" x14ac:dyDescent="0.25">
      <c r="G3" s="23"/>
      <c r="H3" s="23"/>
      <c r="I3" s="23"/>
      <c r="J3" s="23"/>
      <c r="K3" s="23"/>
      <c r="L3" s="23"/>
      <c r="M3" s="23"/>
      <c r="N3" s="23"/>
    </row>
    <row r="4" spans="1:16" x14ac:dyDescent="0.25">
      <c r="B4" s="9" t="s">
        <v>102</v>
      </c>
      <c r="C4" s="10" t="s">
        <v>103</v>
      </c>
      <c r="D4" s="10" t="s">
        <v>19</v>
      </c>
      <c r="E4" s="9" t="s">
        <v>18</v>
      </c>
      <c r="F4" s="11" t="s">
        <v>104</v>
      </c>
      <c r="G4" s="9">
        <v>1</v>
      </c>
      <c r="H4" s="9">
        <v>2</v>
      </c>
      <c r="I4" s="9">
        <v>3</v>
      </c>
      <c r="J4" s="9">
        <v>4</v>
      </c>
      <c r="K4" s="9">
        <v>5</v>
      </c>
      <c r="L4" s="9">
        <v>7</v>
      </c>
      <c r="M4" s="9">
        <v>8</v>
      </c>
      <c r="N4" s="9" t="s">
        <v>116</v>
      </c>
    </row>
    <row r="5" spans="1:16" x14ac:dyDescent="0.25">
      <c r="B5" s="12">
        <v>5000699</v>
      </c>
      <c r="C5" s="5" t="s">
        <v>200</v>
      </c>
      <c r="D5" s="22" t="s">
        <v>12</v>
      </c>
      <c r="E5" s="13" t="s">
        <v>119</v>
      </c>
      <c r="F5" s="17" t="s">
        <v>105</v>
      </c>
      <c r="G5" s="6">
        <v>16</v>
      </c>
      <c r="H5" s="6"/>
      <c r="I5" s="6">
        <v>2</v>
      </c>
      <c r="J5" s="6">
        <v>30</v>
      </c>
      <c r="K5" s="6">
        <v>18</v>
      </c>
      <c r="L5" s="6">
        <v>1</v>
      </c>
      <c r="M5" s="6">
        <v>18</v>
      </c>
      <c r="N5" s="6">
        <v>85</v>
      </c>
    </row>
    <row r="6" spans="1:16" x14ac:dyDescent="0.25">
      <c r="B6" s="12">
        <v>5000699</v>
      </c>
      <c r="C6" s="5" t="s">
        <v>200</v>
      </c>
      <c r="D6" s="22" t="s">
        <v>12</v>
      </c>
      <c r="E6" s="13" t="s">
        <v>119</v>
      </c>
      <c r="F6" s="17" t="s">
        <v>106</v>
      </c>
      <c r="G6" s="6">
        <v>8</v>
      </c>
      <c r="H6" s="6"/>
      <c r="I6" s="6"/>
      <c r="J6" s="6">
        <v>16</v>
      </c>
      <c r="K6" s="6">
        <v>22</v>
      </c>
      <c r="L6" s="6">
        <v>2</v>
      </c>
      <c r="M6" s="6">
        <v>29</v>
      </c>
      <c r="N6" s="6">
        <v>77</v>
      </c>
    </row>
    <row r="7" spans="1:16" x14ac:dyDescent="0.25">
      <c r="B7" s="12">
        <v>5000701</v>
      </c>
      <c r="C7" s="5" t="s">
        <v>201</v>
      </c>
      <c r="D7" s="22" t="s">
        <v>12</v>
      </c>
      <c r="E7" s="13" t="s">
        <v>119</v>
      </c>
      <c r="F7" s="17" t="s">
        <v>107</v>
      </c>
      <c r="G7" s="6">
        <v>11</v>
      </c>
      <c r="H7" s="6"/>
      <c r="I7" s="6"/>
      <c r="J7" s="6">
        <v>20</v>
      </c>
      <c r="K7" s="6">
        <v>14</v>
      </c>
      <c r="L7" s="6"/>
      <c r="M7" s="6">
        <v>21</v>
      </c>
      <c r="N7" s="6">
        <v>66</v>
      </c>
    </row>
    <row r="8" spans="1:16" x14ac:dyDescent="0.25">
      <c r="B8" s="12">
        <v>5000702</v>
      </c>
      <c r="C8" s="5" t="s">
        <v>202</v>
      </c>
      <c r="D8" s="22" t="s">
        <v>12</v>
      </c>
      <c r="E8" s="13" t="s">
        <v>119</v>
      </c>
      <c r="F8" s="30" t="s">
        <v>105</v>
      </c>
      <c r="G8" s="6">
        <v>21</v>
      </c>
      <c r="H8" s="6">
        <v>1</v>
      </c>
      <c r="I8" s="6">
        <v>1</v>
      </c>
      <c r="J8" s="6">
        <v>16</v>
      </c>
      <c r="K8" s="6">
        <v>23</v>
      </c>
      <c r="L8" s="6">
        <v>1</v>
      </c>
      <c r="M8" s="6">
        <v>33</v>
      </c>
      <c r="N8" s="6">
        <v>96</v>
      </c>
    </row>
    <row r="9" spans="1:16" x14ac:dyDescent="0.25">
      <c r="B9" s="12">
        <v>5000703</v>
      </c>
      <c r="C9" s="5" t="s">
        <v>203</v>
      </c>
      <c r="D9" s="22" t="s">
        <v>12</v>
      </c>
      <c r="E9" s="13" t="s">
        <v>119</v>
      </c>
      <c r="F9" s="30" t="s">
        <v>105</v>
      </c>
      <c r="G9" s="6">
        <v>40</v>
      </c>
      <c r="H9" s="6">
        <v>1</v>
      </c>
      <c r="I9" s="6">
        <v>1</v>
      </c>
      <c r="J9" s="6">
        <v>41</v>
      </c>
      <c r="K9" s="6">
        <v>52</v>
      </c>
      <c r="L9" s="6">
        <v>3</v>
      </c>
      <c r="M9" s="6">
        <v>42</v>
      </c>
      <c r="N9" s="6">
        <v>180</v>
      </c>
    </row>
    <row r="10" spans="1:16" x14ac:dyDescent="0.25">
      <c r="B10" s="12">
        <v>5000704</v>
      </c>
      <c r="C10" s="5" t="s">
        <v>204</v>
      </c>
      <c r="D10" s="22" t="s">
        <v>12</v>
      </c>
      <c r="E10" s="13" t="s">
        <v>119</v>
      </c>
      <c r="F10" s="30" t="s">
        <v>107</v>
      </c>
      <c r="G10" s="6">
        <v>1</v>
      </c>
      <c r="H10" s="6"/>
      <c r="I10" s="6"/>
      <c r="J10" s="6">
        <v>6</v>
      </c>
      <c r="K10" s="6">
        <v>6</v>
      </c>
      <c r="L10" s="6">
        <v>1</v>
      </c>
      <c r="M10" s="6">
        <v>8</v>
      </c>
      <c r="N10" s="6">
        <v>22</v>
      </c>
    </row>
    <row r="11" spans="1:16" x14ac:dyDescent="0.25">
      <c r="B11" s="12">
        <v>5000704</v>
      </c>
      <c r="C11" s="5" t="s">
        <v>204</v>
      </c>
      <c r="D11" s="22" t="s">
        <v>12</v>
      </c>
      <c r="E11" s="13" t="s">
        <v>119</v>
      </c>
      <c r="F11" s="30" t="s">
        <v>106</v>
      </c>
      <c r="G11" s="6">
        <v>9</v>
      </c>
      <c r="H11" s="6"/>
      <c r="I11" s="6"/>
      <c r="J11" s="6">
        <v>14</v>
      </c>
      <c r="K11" s="6">
        <v>13</v>
      </c>
      <c r="L11" s="6">
        <v>1</v>
      </c>
      <c r="M11" s="6">
        <v>10</v>
      </c>
      <c r="N11" s="6">
        <v>47</v>
      </c>
    </row>
    <row r="12" spans="1:16" x14ac:dyDescent="0.25">
      <c r="B12" s="12">
        <v>5000705</v>
      </c>
      <c r="C12" s="5" t="s">
        <v>205</v>
      </c>
      <c r="D12" s="22" t="s">
        <v>12</v>
      </c>
      <c r="E12" s="13" t="s">
        <v>119</v>
      </c>
      <c r="F12" s="30" t="s">
        <v>107</v>
      </c>
      <c r="G12" s="6">
        <v>2</v>
      </c>
      <c r="H12" s="6"/>
      <c r="I12" s="6"/>
      <c r="J12" s="6">
        <v>12</v>
      </c>
      <c r="K12" s="6">
        <v>8</v>
      </c>
      <c r="L12" s="6">
        <v>1</v>
      </c>
      <c r="M12" s="6">
        <v>12</v>
      </c>
      <c r="N12" s="6">
        <v>35</v>
      </c>
    </row>
    <row r="13" spans="1:16" x14ac:dyDescent="0.25">
      <c r="B13" s="12">
        <v>5000705</v>
      </c>
      <c r="C13" s="5" t="s">
        <v>205</v>
      </c>
      <c r="D13" s="22" t="s">
        <v>12</v>
      </c>
      <c r="E13" s="13" t="s">
        <v>119</v>
      </c>
      <c r="F13" s="30" t="s">
        <v>106</v>
      </c>
      <c r="G13" s="6">
        <v>11</v>
      </c>
      <c r="H13" s="6"/>
      <c r="I13" s="6"/>
      <c r="J13" s="6">
        <v>12</v>
      </c>
      <c r="K13" s="6">
        <v>18</v>
      </c>
      <c r="L13" s="6">
        <v>1</v>
      </c>
      <c r="M13" s="6">
        <v>14</v>
      </c>
      <c r="N13" s="6">
        <v>56</v>
      </c>
    </row>
    <row r="14" spans="1:16" x14ac:dyDescent="0.25">
      <c r="B14" s="12">
        <v>5000707</v>
      </c>
      <c r="C14" s="5" t="s">
        <v>205</v>
      </c>
      <c r="D14" s="22" t="s">
        <v>12</v>
      </c>
      <c r="E14" s="13" t="s">
        <v>119</v>
      </c>
      <c r="F14" s="30" t="s">
        <v>107</v>
      </c>
      <c r="G14" s="6">
        <v>4</v>
      </c>
      <c r="H14" s="6"/>
      <c r="I14" s="6"/>
      <c r="J14" s="6">
        <v>1</v>
      </c>
      <c r="K14" s="6">
        <v>2</v>
      </c>
      <c r="L14" s="6"/>
      <c r="M14" s="6">
        <v>4</v>
      </c>
      <c r="N14" s="6">
        <v>11</v>
      </c>
    </row>
    <row r="15" spans="1:16" x14ac:dyDescent="0.25">
      <c r="B15" s="12">
        <v>5000707</v>
      </c>
      <c r="C15" s="5" t="s">
        <v>205</v>
      </c>
      <c r="D15" s="22" t="s">
        <v>12</v>
      </c>
      <c r="E15" s="13" t="s">
        <v>119</v>
      </c>
      <c r="F15" s="30" t="s">
        <v>106</v>
      </c>
      <c r="G15" s="6">
        <v>2</v>
      </c>
      <c r="H15" s="6"/>
      <c r="I15" s="6"/>
      <c r="J15" s="6">
        <v>2</v>
      </c>
      <c r="K15" s="6">
        <v>5</v>
      </c>
      <c r="L15" s="6"/>
      <c r="M15" s="6">
        <v>4</v>
      </c>
      <c r="N15" s="6">
        <v>13</v>
      </c>
    </row>
    <row r="16" spans="1:16" x14ac:dyDescent="0.25">
      <c r="B16" s="12">
        <v>5000708</v>
      </c>
      <c r="C16" s="5" t="s">
        <v>206</v>
      </c>
      <c r="D16" s="22" t="s">
        <v>12</v>
      </c>
      <c r="E16" s="13" t="s">
        <v>119</v>
      </c>
      <c r="F16" s="30" t="s">
        <v>107</v>
      </c>
      <c r="G16" s="6">
        <v>11</v>
      </c>
      <c r="H16" s="6"/>
      <c r="I16" s="6">
        <v>1</v>
      </c>
      <c r="J16" s="6">
        <v>18</v>
      </c>
      <c r="K16" s="6">
        <v>20</v>
      </c>
      <c r="L16" s="6">
        <v>1</v>
      </c>
      <c r="M16" s="6">
        <v>23</v>
      </c>
      <c r="N16" s="6">
        <v>74</v>
      </c>
    </row>
    <row r="17" spans="2:14" x14ac:dyDescent="0.25">
      <c r="B17" s="12">
        <v>5000708</v>
      </c>
      <c r="C17" s="5" t="s">
        <v>206</v>
      </c>
      <c r="D17" s="22" t="s">
        <v>12</v>
      </c>
      <c r="E17" s="13" t="s">
        <v>119</v>
      </c>
      <c r="F17" s="30" t="s">
        <v>106</v>
      </c>
      <c r="G17" s="6">
        <v>8</v>
      </c>
      <c r="H17" s="6"/>
      <c r="I17" s="6"/>
      <c r="J17" s="6">
        <v>7</v>
      </c>
      <c r="K17" s="6">
        <v>12</v>
      </c>
      <c r="L17" s="6">
        <v>1</v>
      </c>
      <c r="M17" s="6">
        <v>6</v>
      </c>
      <c r="N17" s="6">
        <v>34</v>
      </c>
    </row>
    <row r="18" spans="2:14" x14ac:dyDescent="0.25">
      <c r="B18" s="12">
        <v>5000709</v>
      </c>
      <c r="C18" s="5" t="s">
        <v>206</v>
      </c>
      <c r="D18" s="22" t="s">
        <v>12</v>
      </c>
      <c r="E18" s="13" t="s">
        <v>119</v>
      </c>
      <c r="F18" s="31" t="s">
        <v>106</v>
      </c>
      <c r="G18" s="6">
        <v>3</v>
      </c>
      <c r="H18" s="6"/>
      <c r="I18" s="6"/>
      <c r="J18" s="6">
        <v>1</v>
      </c>
      <c r="K18" s="6">
        <v>3</v>
      </c>
      <c r="L18" s="6">
        <v>1</v>
      </c>
      <c r="M18" s="6">
        <v>8</v>
      </c>
      <c r="N18" s="6">
        <v>16</v>
      </c>
    </row>
    <row r="19" spans="2:14" x14ac:dyDescent="0.25">
      <c r="B19" s="12">
        <v>5000710</v>
      </c>
      <c r="C19" s="5" t="s">
        <v>207</v>
      </c>
      <c r="D19" s="22" t="s">
        <v>12</v>
      </c>
      <c r="E19" s="13" t="s">
        <v>119</v>
      </c>
      <c r="F19" s="30" t="s">
        <v>105</v>
      </c>
      <c r="G19" s="6"/>
      <c r="H19" s="6"/>
      <c r="I19" s="6"/>
      <c r="J19" s="6">
        <v>14</v>
      </c>
      <c r="K19" s="6">
        <v>6</v>
      </c>
      <c r="L19" s="6">
        <v>2</v>
      </c>
      <c r="M19" s="6">
        <v>11</v>
      </c>
      <c r="N19" s="6">
        <v>33</v>
      </c>
    </row>
    <row r="20" spans="2:14" x14ac:dyDescent="0.25">
      <c r="B20" s="12">
        <v>5000712</v>
      </c>
      <c r="C20" s="5" t="s">
        <v>208</v>
      </c>
      <c r="D20" s="22" t="s">
        <v>12</v>
      </c>
      <c r="E20" s="13" t="s">
        <v>119</v>
      </c>
      <c r="F20" s="30" t="s">
        <v>105</v>
      </c>
      <c r="G20" s="6">
        <v>3</v>
      </c>
      <c r="H20" s="6"/>
      <c r="I20" s="6"/>
      <c r="J20" s="6">
        <v>3</v>
      </c>
      <c r="K20" s="6">
        <v>15</v>
      </c>
      <c r="L20" s="6"/>
      <c r="M20" s="6">
        <v>9</v>
      </c>
      <c r="N20" s="6">
        <v>30</v>
      </c>
    </row>
    <row r="21" spans="2:14" x14ac:dyDescent="0.25">
      <c r="B21" s="12">
        <v>5000712</v>
      </c>
      <c r="C21" s="5" t="s">
        <v>208</v>
      </c>
      <c r="D21" s="22" t="s">
        <v>12</v>
      </c>
      <c r="E21" s="13" t="s">
        <v>119</v>
      </c>
      <c r="F21" s="30" t="s">
        <v>107</v>
      </c>
      <c r="G21" s="6"/>
      <c r="H21" s="6"/>
      <c r="I21" s="6"/>
      <c r="J21" s="6"/>
      <c r="K21" s="6"/>
      <c r="L21" s="6"/>
      <c r="M21" s="6">
        <v>1</v>
      </c>
      <c r="N21" s="6">
        <v>1</v>
      </c>
    </row>
    <row r="22" spans="2:14" x14ac:dyDescent="0.25">
      <c r="B22" s="12">
        <v>5000711</v>
      </c>
      <c r="C22" s="5" t="s">
        <v>209</v>
      </c>
      <c r="D22" s="22" t="s">
        <v>12</v>
      </c>
      <c r="E22" s="13" t="s">
        <v>119</v>
      </c>
      <c r="F22" s="30" t="s">
        <v>105</v>
      </c>
      <c r="G22" s="6">
        <v>7</v>
      </c>
      <c r="H22" s="6"/>
      <c r="I22" s="6"/>
      <c r="J22" s="6">
        <v>8</v>
      </c>
      <c r="K22" s="6">
        <v>7</v>
      </c>
      <c r="L22" s="6">
        <v>1</v>
      </c>
      <c r="M22" s="6">
        <v>14</v>
      </c>
      <c r="N22" s="6">
        <v>37</v>
      </c>
    </row>
    <row r="23" spans="2:14" x14ac:dyDescent="0.25">
      <c r="B23" s="12">
        <v>5000711</v>
      </c>
      <c r="C23" s="5" t="s">
        <v>209</v>
      </c>
      <c r="D23" s="22" t="s">
        <v>12</v>
      </c>
      <c r="E23" s="13" t="s">
        <v>119</v>
      </c>
      <c r="F23" s="30" t="s">
        <v>106</v>
      </c>
      <c r="G23" s="6">
        <v>4</v>
      </c>
      <c r="H23" s="6"/>
      <c r="I23" s="6">
        <v>1</v>
      </c>
      <c r="J23" s="6">
        <v>2</v>
      </c>
      <c r="K23" s="6">
        <v>10</v>
      </c>
      <c r="L23" s="6">
        <v>2</v>
      </c>
      <c r="M23" s="6">
        <v>12</v>
      </c>
      <c r="N23" s="6">
        <v>31</v>
      </c>
    </row>
    <row r="24" spans="2:14" x14ac:dyDescent="0.25">
      <c r="B24" s="12">
        <v>103016</v>
      </c>
      <c r="C24" s="5" t="s">
        <v>131</v>
      </c>
      <c r="D24" s="22" t="s">
        <v>12</v>
      </c>
      <c r="E24" s="13" t="s">
        <v>30</v>
      </c>
      <c r="F24" s="30" t="s">
        <v>107</v>
      </c>
      <c r="G24" s="6">
        <v>4</v>
      </c>
      <c r="H24" s="6"/>
      <c r="I24" s="6"/>
      <c r="J24" s="6">
        <v>5</v>
      </c>
      <c r="K24" s="6">
        <v>9</v>
      </c>
      <c r="L24" s="6">
        <v>1</v>
      </c>
      <c r="M24" s="6">
        <v>2</v>
      </c>
      <c r="N24" s="6">
        <v>21</v>
      </c>
    </row>
    <row r="25" spans="2:14" x14ac:dyDescent="0.25">
      <c r="B25" s="12">
        <v>103016</v>
      </c>
      <c r="C25" s="5" t="s">
        <v>131</v>
      </c>
      <c r="D25" s="22" t="s">
        <v>12</v>
      </c>
      <c r="E25" s="13" t="s">
        <v>30</v>
      </c>
      <c r="F25" s="30" t="s">
        <v>106</v>
      </c>
      <c r="G25" s="6">
        <v>5</v>
      </c>
      <c r="H25" s="6"/>
      <c r="I25" s="6"/>
      <c r="J25" s="6">
        <v>3</v>
      </c>
      <c r="K25" s="6">
        <v>4</v>
      </c>
      <c r="L25" s="6">
        <v>1</v>
      </c>
      <c r="M25" s="6">
        <v>3</v>
      </c>
      <c r="N25" s="6">
        <v>16</v>
      </c>
    </row>
    <row r="26" spans="2:14" x14ac:dyDescent="0.25">
      <c r="B26" s="12">
        <v>115870</v>
      </c>
      <c r="C26" s="5" t="s">
        <v>131</v>
      </c>
      <c r="D26" s="22" t="s">
        <v>12</v>
      </c>
      <c r="E26" s="13" t="s">
        <v>30</v>
      </c>
      <c r="F26" s="30" t="s">
        <v>105</v>
      </c>
      <c r="G26" s="6">
        <v>21</v>
      </c>
      <c r="H26" s="6">
        <v>1</v>
      </c>
      <c r="I26" s="6"/>
      <c r="J26" s="6">
        <v>33</v>
      </c>
      <c r="K26" s="6">
        <v>22</v>
      </c>
      <c r="L26" s="6">
        <v>2</v>
      </c>
      <c r="M26" s="6">
        <v>63</v>
      </c>
      <c r="N26" s="6">
        <v>142</v>
      </c>
    </row>
    <row r="27" spans="2:14" x14ac:dyDescent="0.25">
      <c r="B27" s="12">
        <v>115870</v>
      </c>
      <c r="C27" s="5" t="s">
        <v>131</v>
      </c>
      <c r="D27" s="22" t="s">
        <v>12</v>
      </c>
      <c r="E27" s="13" t="s">
        <v>30</v>
      </c>
      <c r="F27" s="30" t="s">
        <v>106</v>
      </c>
      <c r="G27" s="6">
        <v>47</v>
      </c>
      <c r="H27" s="6"/>
      <c r="I27" s="6"/>
      <c r="J27" s="6">
        <v>44</v>
      </c>
      <c r="K27" s="6">
        <v>56</v>
      </c>
      <c r="L27" s="6">
        <v>3</v>
      </c>
      <c r="M27" s="6">
        <v>48</v>
      </c>
      <c r="N27" s="6">
        <v>198</v>
      </c>
    </row>
    <row r="28" spans="2:14" x14ac:dyDescent="0.25">
      <c r="B28" s="12">
        <v>1137878</v>
      </c>
      <c r="C28" s="5" t="s">
        <v>132</v>
      </c>
      <c r="D28" s="22" t="s">
        <v>8</v>
      </c>
      <c r="E28" s="13" t="s">
        <v>30</v>
      </c>
      <c r="F28" s="30" t="s">
        <v>8</v>
      </c>
      <c r="G28" s="6">
        <v>10</v>
      </c>
      <c r="H28" s="6"/>
      <c r="I28" s="6">
        <v>1</v>
      </c>
      <c r="J28" s="6">
        <v>4</v>
      </c>
      <c r="K28" s="6">
        <v>12</v>
      </c>
      <c r="L28" s="6"/>
      <c r="M28" s="6">
        <v>25</v>
      </c>
      <c r="N28" s="6">
        <v>52</v>
      </c>
    </row>
    <row r="29" spans="2:14" x14ac:dyDescent="0.25">
      <c r="B29" s="12">
        <v>1433</v>
      </c>
      <c r="C29" s="5" t="s">
        <v>133</v>
      </c>
      <c r="D29" s="22" t="s">
        <v>12</v>
      </c>
      <c r="E29" s="13" t="s">
        <v>30</v>
      </c>
      <c r="F29" s="30" t="s">
        <v>105</v>
      </c>
      <c r="G29" s="6">
        <v>49</v>
      </c>
      <c r="H29" s="6"/>
      <c r="I29" s="6">
        <v>1</v>
      </c>
      <c r="J29" s="6">
        <v>56</v>
      </c>
      <c r="K29" s="6">
        <v>56</v>
      </c>
      <c r="L29" s="6">
        <v>6</v>
      </c>
      <c r="M29" s="6">
        <v>71</v>
      </c>
      <c r="N29" s="6">
        <v>239</v>
      </c>
    </row>
    <row r="30" spans="2:14" x14ac:dyDescent="0.25">
      <c r="B30" s="12">
        <v>1137715</v>
      </c>
      <c r="C30" s="5" t="s">
        <v>133</v>
      </c>
      <c r="D30" s="22" t="s">
        <v>12</v>
      </c>
      <c r="E30" s="13" t="s">
        <v>30</v>
      </c>
      <c r="F30" s="30" t="s">
        <v>105</v>
      </c>
      <c r="G30" s="6">
        <v>13</v>
      </c>
      <c r="H30" s="6"/>
      <c r="I30" s="6"/>
      <c r="J30" s="6">
        <v>16</v>
      </c>
      <c r="K30" s="6">
        <v>13</v>
      </c>
      <c r="L30" s="6">
        <v>1</v>
      </c>
      <c r="M30" s="6">
        <v>38</v>
      </c>
      <c r="N30" s="6">
        <v>81</v>
      </c>
    </row>
    <row r="31" spans="2:14" x14ac:dyDescent="0.25">
      <c r="B31" s="12">
        <v>18374</v>
      </c>
      <c r="C31" s="5" t="s">
        <v>134</v>
      </c>
      <c r="D31" s="22" t="s">
        <v>12</v>
      </c>
      <c r="E31" s="13" t="s">
        <v>30</v>
      </c>
      <c r="F31" s="30" t="s">
        <v>105</v>
      </c>
      <c r="G31" s="6">
        <v>27</v>
      </c>
      <c r="H31" s="6"/>
      <c r="I31" s="6"/>
      <c r="J31" s="6">
        <v>20</v>
      </c>
      <c r="K31" s="6">
        <v>24</v>
      </c>
      <c r="L31" s="6">
        <v>3</v>
      </c>
      <c r="M31" s="6">
        <v>17</v>
      </c>
      <c r="N31" s="6">
        <v>91</v>
      </c>
    </row>
    <row r="32" spans="2:14" x14ac:dyDescent="0.25">
      <c r="B32" s="12">
        <v>49762</v>
      </c>
      <c r="C32" s="5" t="s">
        <v>135</v>
      </c>
      <c r="D32" s="22" t="s">
        <v>12</v>
      </c>
      <c r="E32" s="13" t="s">
        <v>30</v>
      </c>
      <c r="F32" s="30" t="s">
        <v>105</v>
      </c>
      <c r="G32" s="6">
        <v>1</v>
      </c>
      <c r="H32" s="6"/>
      <c r="I32" s="6"/>
      <c r="J32" s="6">
        <v>1</v>
      </c>
      <c r="K32" s="6"/>
      <c r="L32" s="6"/>
      <c r="M32" s="6">
        <v>3</v>
      </c>
      <c r="N32" s="6">
        <v>5</v>
      </c>
    </row>
    <row r="33" spans="2:14" x14ac:dyDescent="0.25">
      <c r="B33" s="12">
        <v>49762</v>
      </c>
      <c r="C33" s="5" t="s">
        <v>135</v>
      </c>
      <c r="D33" s="22" t="s">
        <v>12</v>
      </c>
      <c r="E33" s="13" t="s">
        <v>30</v>
      </c>
      <c r="F33" s="30" t="s">
        <v>106</v>
      </c>
      <c r="G33" s="6">
        <v>2</v>
      </c>
      <c r="H33" s="6"/>
      <c r="I33" s="6"/>
      <c r="J33" s="6"/>
      <c r="K33" s="6"/>
      <c r="L33" s="6"/>
      <c r="M33" s="6">
        <v>2</v>
      </c>
      <c r="N33" s="6">
        <v>4</v>
      </c>
    </row>
    <row r="34" spans="2:14" x14ac:dyDescent="0.25">
      <c r="B34" s="12">
        <v>111378</v>
      </c>
      <c r="C34" s="5" t="s">
        <v>135</v>
      </c>
      <c r="D34" s="22" t="s">
        <v>12</v>
      </c>
      <c r="E34" s="13" t="s">
        <v>39</v>
      </c>
      <c r="F34" s="30" t="s">
        <v>105</v>
      </c>
      <c r="G34" s="6">
        <v>1</v>
      </c>
      <c r="H34" s="6"/>
      <c r="I34" s="6"/>
      <c r="J34" s="6">
        <v>1</v>
      </c>
      <c r="K34" s="6">
        <v>2</v>
      </c>
      <c r="L34" s="6"/>
      <c r="M34" s="6"/>
      <c r="N34" s="6">
        <v>4</v>
      </c>
    </row>
    <row r="35" spans="2:14" x14ac:dyDescent="0.25">
      <c r="B35" s="12">
        <v>111378</v>
      </c>
      <c r="C35" s="5" t="s">
        <v>135</v>
      </c>
      <c r="D35" s="22" t="s">
        <v>12</v>
      </c>
      <c r="E35" s="13" t="s">
        <v>39</v>
      </c>
      <c r="F35" s="30" t="s">
        <v>106</v>
      </c>
      <c r="G35" s="6"/>
      <c r="H35" s="6"/>
      <c r="I35" s="6"/>
      <c r="J35" s="6">
        <v>3</v>
      </c>
      <c r="K35" s="6"/>
      <c r="L35" s="6"/>
      <c r="M35" s="6">
        <v>1</v>
      </c>
      <c r="N35" s="6">
        <v>4</v>
      </c>
    </row>
    <row r="36" spans="2:14" x14ac:dyDescent="0.25">
      <c r="B36" s="12">
        <v>98992</v>
      </c>
      <c r="C36" s="5" t="s">
        <v>136</v>
      </c>
      <c r="D36" s="22" t="s">
        <v>12</v>
      </c>
      <c r="E36" s="13" t="s">
        <v>30</v>
      </c>
      <c r="F36" s="30" t="s">
        <v>105</v>
      </c>
      <c r="G36" s="6">
        <v>19</v>
      </c>
      <c r="H36" s="6">
        <v>1</v>
      </c>
      <c r="I36" s="6">
        <v>2</v>
      </c>
      <c r="J36" s="6">
        <v>12</v>
      </c>
      <c r="K36" s="6">
        <v>27</v>
      </c>
      <c r="L36" s="6">
        <v>2</v>
      </c>
      <c r="M36" s="6">
        <v>12</v>
      </c>
      <c r="N36" s="6">
        <v>75</v>
      </c>
    </row>
    <row r="37" spans="2:14" x14ac:dyDescent="0.25">
      <c r="B37" s="12">
        <v>122664</v>
      </c>
      <c r="C37" s="5" t="s">
        <v>137</v>
      </c>
      <c r="D37" s="22" t="s">
        <v>12</v>
      </c>
      <c r="E37" s="13" t="s">
        <v>30</v>
      </c>
      <c r="F37" s="30" t="s">
        <v>105</v>
      </c>
      <c r="G37" s="6">
        <v>12</v>
      </c>
      <c r="H37" s="6"/>
      <c r="I37" s="6"/>
      <c r="J37" s="6">
        <v>18</v>
      </c>
      <c r="K37" s="6">
        <v>14</v>
      </c>
      <c r="L37" s="6">
        <v>1</v>
      </c>
      <c r="M37" s="6">
        <v>32</v>
      </c>
      <c r="N37" s="6">
        <v>77</v>
      </c>
    </row>
    <row r="38" spans="2:14" x14ac:dyDescent="0.25">
      <c r="B38" s="12">
        <v>1139590</v>
      </c>
      <c r="C38" s="5" t="s">
        <v>137</v>
      </c>
      <c r="D38" s="22" t="s">
        <v>12</v>
      </c>
      <c r="E38" s="13" t="s">
        <v>30</v>
      </c>
      <c r="F38" s="30" t="s">
        <v>105</v>
      </c>
      <c r="G38" s="6">
        <v>4</v>
      </c>
      <c r="H38" s="6"/>
      <c r="I38" s="6"/>
      <c r="J38" s="6">
        <v>7</v>
      </c>
      <c r="K38" s="6">
        <v>6</v>
      </c>
      <c r="L38" s="6"/>
      <c r="M38" s="6">
        <v>14</v>
      </c>
      <c r="N38" s="6">
        <v>31</v>
      </c>
    </row>
    <row r="39" spans="2:14" x14ac:dyDescent="0.25">
      <c r="B39" s="12">
        <v>1452</v>
      </c>
      <c r="C39" s="5" t="s">
        <v>139</v>
      </c>
      <c r="D39" s="22" t="s">
        <v>12</v>
      </c>
      <c r="E39" s="13" t="s">
        <v>30</v>
      </c>
      <c r="F39" s="30" t="s">
        <v>105</v>
      </c>
      <c r="G39" s="6">
        <v>42</v>
      </c>
      <c r="H39" s="6">
        <v>1</v>
      </c>
      <c r="I39" s="6">
        <v>4</v>
      </c>
      <c r="J39" s="6">
        <v>58</v>
      </c>
      <c r="K39" s="6">
        <v>62</v>
      </c>
      <c r="L39" s="6">
        <v>4</v>
      </c>
      <c r="M39" s="6">
        <v>51</v>
      </c>
      <c r="N39" s="6">
        <v>222</v>
      </c>
    </row>
    <row r="40" spans="2:14" x14ac:dyDescent="0.25">
      <c r="B40" s="12">
        <v>1107144</v>
      </c>
      <c r="C40" s="5" t="s">
        <v>140</v>
      </c>
      <c r="D40" s="22" t="s">
        <v>12</v>
      </c>
      <c r="E40" s="13" t="s">
        <v>30</v>
      </c>
      <c r="F40" s="30" t="s">
        <v>106</v>
      </c>
      <c r="G40" s="6">
        <v>4</v>
      </c>
      <c r="H40" s="6"/>
      <c r="I40" s="6"/>
      <c r="J40" s="6">
        <v>16</v>
      </c>
      <c r="K40" s="6">
        <v>8</v>
      </c>
      <c r="L40" s="6"/>
      <c r="M40" s="6">
        <v>13</v>
      </c>
      <c r="N40" s="6">
        <v>41</v>
      </c>
    </row>
    <row r="41" spans="2:14" x14ac:dyDescent="0.25">
      <c r="B41" s="12">
        <v>1430</v>
      </c>
      <c r="C41" s="5" t="s">
        <v>210</v>
      </c>
      <c r="D41" s="22" t="s">
        <v>12</v>
      </c>
      <c r="E41" s="13" t="s">
        <v>30</v>
      </c>
      <c r="F41" s="30" t="s">
        <v>105</v>
      </c>
      <c r="G41" s="6">
        <v>19</v>
      </c>
      <c r="H41" s="6"/>
      <c r="I41" s="6">
        <v>1</v>
      </c>
      <c r="J41" s="6">
        <v>14</v>
      </c>
      <c r="K41" s="6">
        <v>17</v>
      </c>
      <c r="L41" s="6">
        <v>2</v>
      </c>
      <c r="M41" s="6">
        <v>34</v>
      </c>
      <c r="N41" s="6">
        <v>87</v>
      </c>
    </row>
    <row r="42" spans="2:14" x14ac:dyDescent="0.25">
      <c r="B42" s="12">
        <v>103029</v>
      </c>
      <c r="C42" s="5" t="s">
        <v>210</v>
      </c>
      <c r="D42" s="22" t="s">
        <v>12</v>
      </c>
      <c r="E42" s="13" t="s">
        <v>39</v>
      </c>
      <c r="F42" s="30" t="s">
        <v>106</v>
      </c>
      <c r="G42" s="6">
        <v>5</v>
      </c>
      <c r="H42" s="6"/>
      <c r="I42" s="6"/>
      <c r="J42" s="6">
        <v>7</v>
      </c>
      <c r="K42" s="6">
        <v>10</v>
      </c>
      <c r="L42" s="6"/>
      <c r="M42" s="6">
        <v>8</v>
      </c>
      <c r="N42" s="6">
        <v>30</v>
      </c>
    </row>
    <row r="43" spans="2:14" x14ac:dyDescent="0.25">
      <c r="B43" s="12">
        <v>115872</v>
      </c>
      <c r="C43" s="5" t="s">
        <v>210</v>
      </c>
      <c r="D43" s="22" t="s">
        <v>12</v>
      </c>
      <c r="E43" s="13" t="s">
        <v>39</v>
      </c>
      <c r="F43" s="30" t="s">
        <v>105</v>
      </c>
      <c r="G43" s="6">
        <v>8</v>
      </c>
      <c r="H43" s="6"/>
      <c r="I43" s="6"/>
      <c r="J43" s="6">
        <v>10</v>
      </c>
      <c r="K43" s="6">
        <v>7</v>
      </c>
      <c r="L43" s="6">
        <v>2</v>
      </c>
      <c r="M43" s="6">
        <v>16</v>
      </c>
      <c r="N43" s="6">
        <v>43</v>
      </c>
    </row>
    <row r="44" spans="2:14" x14ac:dyDescent="0.25">
      <c r="B44" s="12">
        <v>115872</v>
      </c>
      <c r="C44" s="5" t="s">
        <v>210</v>
      </c>
      <c r="D44" s="22" t="s">
        <v>12</v>
      </c>
      <c r="E44" s="13" t="s">
        <v>39</v>
      </c>
      <c r="F44" s="30" t="s">
        <v>106</v>
      </c>
      <c r="G44" s="6">
        <v>21</v>
      </c>
      <c r="H44" s="6"/>
      <c r="I44" s="6">
        <v>2</v>
      </c>
      <c r="J44" s="6">
        <v>20</v>
      </c>
      <c r="K44" s="6">
        <v>18</v>
      </c>
      <c r="L44" s="6"/>
      <c r="M44" s="6">
        <v>17</v>
      </c>
      <c r="N44" s="6">
        <v>78</v>
      </c>
    </row>
    <row r="45" spans="2:14" x14ac:dyDescent="0.25">
      <c r="B45" s="12">
        <v>411354</v>
      </c>
      <c r="C45" s="5" t="s">
        <v>210</v>
      </c>
      <c r="D45" s="22" t="s">
        <v>12</v>
      </c>
      <c r="E45" s="13" t="s">
        <v>30</v>
      </c>
      <c r="F45" s="30" t="s">
        <v>105</v>
      </c>
      <c r="G45" s="6">
        <v>7</v>
      </c>
      <c r="H45" s="6"/>
      <c r="I45" s="6"/>
      <c r="J45" s="6">
        <v>10</v>
      </c>
      <c r="K45" s="6">
        <v>8</v>
      </c>
      <c r="L45" s="6"/>
      <c r="M45" s="6">
        <v>16</v>
      </c>
      <c r="N45" s="6">
        <v>41</v>
      </c>
    </row>
    <row r="46" spans="2:14" x14ac:dyDescent="0.25">
      <c r="B46" s="12">
        <v>1443</v>
      </c>
      <c r="C46" s="5" t="s">
        <v>142</v>
      </c>
      <c r="D46" s="22" t="s">
        <v>12</v>
      </c>
      <c r="E46" s="13" t="s">
        <v>30</v>
      </c>
      <c r="F46" s="30" t="s">
        <v>105</v>
      </c>
      <c r="G46" s="6">
        <v>7</v>
      </c>
      <c r="H46" s="6"/>
      <c r="I46" s="6">
        <v>1</v>
      </c>
      <c r="J46" s="6">
        <v>26</v>
      </c>
      <c r="K46" s="6">
        <v>26</v>
      </c>
      <c r="L46" s="6">
        <v>2</v>
      </c>
      <c r="M46" s="6">
        <v>33</v>
      </c>
      <c r="N46" s="6">
        <v>95</v>
      </c>
    </row>
    <row r="47" spans="2:14" x14ac:dyDescent="0.25">
      <c r="B47" s="12">
        <v>1443</v>
      </c>
      <c r="C47" s="5" t="s">
        <v>142</v>
      </c>
      <c r="D47" s="22" t="s">
        <v>12</v>
      </c>
      <c r="E47" s="13" t="s">
        <v>30</v>
      </c>
      <c r="F47" s="17" t="s">
        <v>106</v>
      </c>
      <c r="G47" s="6">
        <v>37</v>
      </c>
      <c r="H47" s="6">
        <v>1</v>
      </c>
      <c r="I47" s="6">
        <v>2</v>
      </c>
      <c r="J47" s="6">
        <v>36</v>
      </c>
      <c r="K47" s="6">
        <v>50</v>
      </c>
      <c r="L47" s="6">
        <v>2</v>
      </c>
      <c r="M47" s="6">
        <v>38</v>
      </c>
      <c r="N47" s="6">
        <v>166</v>
      </c>
    </row>
    <row r="48" spans="2:14" x14ac:dyDescent="0.25">
      <c r="B48" s="12">
        <v>103014</v>
      </c>
      <c r="C48" s="5" t="s">
        <v>142</v>
      </c>
      <c r="D48" s="22" t="s">
        <v>12</v>
      </c>
      <c r="E48" s="13" t="s">
        <v>30</v>
      </c>
      <c r="F48" s="17" t="s">
        <v>106</v>
      </c>
      <c r="G48" s="6">
        <v>8</v>
      </c>
      <c r="H48" s="6"/>
      <c r="I48" s="6"/>
      <c r="J48" s="6">
        <v>7</v>
      </c>
      <c r="K48" s="6">
        <v>20</v>
      </c>
      <c r="L48" s="6"/>
      <c r="M48" s="6">
        <v>13</v>
      </c>
      <c r="N48" s="6">
        <v>48</v>
      </c>
    </row>
    <row r="49" spans="2:14" x14ac:dyDescent="0.25">
      <c r="B49" s="12">
        <v>1431</v>
      </c>
      <c r="C49" s="5" t="s">
        <v>143</v>
      </c>
      <c r="D49" s="22" t="s">
        <v>12</v>
      </c>
      <c r="E49" s="13" t="s">
        <v>30</v>
      </c>
      <c r="F49" s="17" t="s">
        <v>105</v>
      </c>
      <c r="G49" s="6">
        <v>13</v>
      </c>
      <c r="H49" s="6"/>
      <c r="I49" s="6">
        <v>1</v>
      </c>
      <c r="J49" s="6">
        <v>24</v>
      </c>
      <c r="K49" s="6">
        <v>17</v>
      </c>
      <c r="L49" s="6">
        <v>4</v>
      </c>
      <c r="M49" s="6">
        <v>55</v>
      </c>
      <c r="N49" s="6">
        <v>114</v>
      </c>
    </row>
    <row r="50" spans="2:14" x14ac:dyDescent="0.25">
      <c r="B50" s="12">
        <v>18380</v>
      </c>
      <c r="C50" s="5" t="s">
        <v>144</v>
      </c>
      <c r="D50" s="22" t="s">
        <v>12</v>
      </c>
      <c r="E50" s="13" t="s">
        <v>39</v>
      </c>
      <c r="F50" s="17" t="s">
        <v>107</v>
      </c>
      <c r="G50" s="6">
        <v>3</v>
      </c>
      <c r="H50" s="6"/>
      <c r="I50" s="6"/>
      <c r="J50" s="6"/>
      <c r="K50" s="6"/>
      <c r="L50" s="6"/>
      <c r="M50" s="6">
        <v>1</v>
      </c>
      <c r="N50" s="6">
        <v>4</v>
      </c>
    </row>
    <row r="51" spans="2:14" x14ac:dyDescent="0.25">
      <c r="B51" s="12">
        <v>318380</v>
      </c>
      <c r="C51" s="5" t="s">
        <v>144</v>
      </c>
      <c r="D51" s="22" t="s">
        <v>12</v>
      </c>
      <c r="E51" s="13" t="s">
        <v>30</v>
      </c>
      <c r="F51" s="17" t="s">
        <v>107</v>
      </c>
      <c r="G51" s="6"/>
      <c r="H51" s="6"/>
      <c r="I51" s="6"/>
      <c r="J51" s="6"/>
      <c r="K51" s="6">
        <v>2</v>
      </c>
      <c r="L51" s="6"/>
      <c r="M51" s="6"/>
      <c r="N51" s="6">
        <v>2</v>
      </c>
    </row>
    <row r="52" spans="2:14" x14ac:dyDescent="0.25">
      <c r="B52" s="12">
        <v>1149294</v>
      </c>
      <c r="C52" s="5" t="s">
        <v>145</v>
      </c>
      <c r="D52" s="22" t="s">
        <v>12</v>
      </c>
      <c r="E52" s="13" t="s">
        <v>30</v>
      </c>
      <c r="F52" s="17" t="s">
        <v>105</v>
      </c>
      <c r="G52" s="6">
        <v>8</v>
      </c>
      <c r="H52" s="6"/>
      <c r="I52" s="6"/>
      <c r="J52" s="6">
        <v>4</v>
      </c>
      <c r="K52" s="6">
        <v>8</v>
      </c>
      <c r="L52" s="6"/>
      <c r="M52" s="6">
        <v>13</v>
      </c>
      <c r="N52" s="6">
        <v>33</v>
      </c>
    </row>
    <row r="53" spans="2:14" x14ac:dyDescent="0.25">
      <c r="B53" s="12">
        <v>102935</v>
      </c>
      <c r="C53" s="5" t="s">
        <v>114</v>
      </c>
      <c r="D53" s="22" t="s">
        <v>12</v>
      </c>
      <c r="E53" s="13" t="s">
        <v>30</v>
      </c>
      <c r="F53" s="17" t="s">
        <v>105</v>
      </c>
      <c r="G53" s="6">
        <v>20</v>
      </c>
      <c r="H53" s="6"/>
      <c r="I53" s="6">
        <v>1</v>
      </c>
      <c r="J53" s="6">
        <v>24</v>
      </c>
      <c r="K53" s="6">
        <v>22</v>
      </c>
      <c r="L53" s="6">
        <v>2</v>
      </c>
      <c r="M53" s="6">
        <v>17</v>
      </c>
      <c r="N53" s="6">
        <v>86</v>
      </c>
    </row>
    <row r="54" spans="2:14" x14ac:dyDescent="0.25">
      <c r="B54" s="12">
        <v>1436</v>
      </c>
      <c r="C54" s="5" t="s">
        <v>146</v>
      </c>
      <c r="D54" s="22" t="s">
        <v>12</v>
      </c>
      <c r="E54" s="13" t="s">
        <v>30</v>
      </c>
      <c r="F54" s="17" t="s">
        <v>107</v>
      </c>
      <c r="G54" s="6">
        <v>62</v>
      </c>
      <c r="H54" s="6">
        <v>3</v>
      </c>
      <c r="I54" s="6">
        <v>6</v>
      </c>
      <c r="J54" s="6">
        <v>34</v>
      </c>
      <c r="K54" s="6">
        <v>61</v>
      </c>
      <c r="L54" s="6">
        <v>12</v>
      </c>
      <c r="M54" s="6">
        <v>29</v>
      </c>
      <c r="N54" s="6">
        <v>207</v>
      </c>
    </row>
    <row r="55" spans="2:14" x14ac:dyDescent="0.25">
      <c r="B55" s="12">
        <v>1436</v>
      </c>
      <c r="C55" s="5" t="s">
        <v>146</v>
      </c>
      <c r="D55" s="22" t="s">
        <v>12</v>
      </c>
      <c r="E55" s="13" t="s">
        <v>30</v>
      </c>
      <c r="F55" s="17" t="s">
        <v>106</v>
      </c>
      <c r="G55" s="6">
        <v>59</v>
      </c>
      <c r="H55" s="6">
        <v>3</v>
      </c>
      <c r="I55" s="6">
        <v>5</v>
      </c>
      <c r="J55" s="6">
        <v>39</v>
      </c>
      <c r="K55" s="6">
        <v>63</v>
      </c>
      <c r="L55" s="6">
        <v>9</v>
      </c>
      <c r="M55" s="6">
        <v>38</v>
      </c>
      <c r="N55" s="6">
        <v>216</v>
      </c>
    </row>
    <row r="56" spans="2:14" x14ac:dyDescent="0.25">
      <c r="B56" s="12">
        <v>1438</v>
      </c>
      <c r="C56" s="5" t="s">
        <v>147</v>
      </c>
      <c r="D56" s="22" t="s">
        <v>12</v>
      </c>
      <c r="E56" s="13" t="s">
        <v>39</v>
      </c>
      <c r="F56" s="17" t="s">
        <v>105</v>
      </c>
      <c r="G56" s="6">
        <v>8</v>
      </c>
      <c r="H56" s="6"/>
      <c r="I56" s="6"/>
      <c r="J56" s="6">
        <v>10</v>
      </c>
      <c r="K56" s="6">
        <v>11</v>
      </c>
      <c r="L56" s="6"/>
      <c r="M56" s="6">
        <v>15</v>
      </c>
      <c r="N56" s="6">
        <v>44</v>
      </c>
    </row>
    <row r="57" spans="2:14" x14ac:dyDescent="0.25">
      <c r="B57" s="12">
        <v>301438</v>
      </c>
      <c r="C57" s="5" t="s">
        <v>147</v>
      </c>
      <c r="D57" s="22" t="s">
        <v>12</v>
      </c>
      <c r="E57" s="13" t="s">
        <v>30</v>
      </c>
      <c r="F57" s="17" t="s">
        <v>105</v>
      </c>
      <c r="G57" s="6">
        <v>12</v>
      </c>
      <c r="H57" s="6"/>
      <c r="I57" s="6"/>
      <c r="J57" s="6">
        <v>10</v>
      </c>
      <c r="K57" s="6">
        <v>6</v>
      </c>
      <c r="L57" s="6">
        <v>1</v>
      </c>
      <c r="M57" s="6">
        <v>6</v>
      </c>
      <c r="N57" s="6">
        <v>35</v>
      </c>
    </row>
    <row r="58" spans="2:14" x14ac:dyDescent="0.25">
      <c r="B58" s="12">
        <v>20604</v>
      </c>
      <c r="C58" s="5" t="s">
        <v>148</v>
      </c>
      <c r="D58" s="22" t="s">
        <v>12</v>
      </c>
      <c r="E58" s="13" t="s">
        <v>30</v>
      </c>
      <c r="F58" s="17" t="s">
        <v>105</v>
      </c>
      <c r="G58" s="6">
        <v>15</v>
      </c>
      <c r="H58" s="6"/>
      <c r="I58" s="6"/>
      <c r="J58" s="6">
        <v>12</v>
      </c>
      <c r="K58" s="6">
        <v>10</v>
      </c>
      <c r="L58" s="6">
        <v>1</v>
      </c>
      <c r="M58" s="6">
        <v>17</v>
      </c>
      <c r="N58" s="6">
        <v>55</v>
      </c>
    </row>
    <row r="59" spans="2:14" x14ac:dyDescent="0.25">
      <c r="B59" s="12">
        <v>5000530</v>
      </c>
      <c r="C59" s="5" t="s">
        <v>148</v>
      </c>
      <c r="D59" s="22" t="s">
        <v>12</v>
      </c>
      <c r="E59" s="13" t="s">
        <v>39</v>
      </c>
      <c r="F59" s="17" t="s">
        <v>105</v>
      </c>
      <c r="G59" s="6">
        <v>15</v>
      </c>
      <c r="H59" s="6"/>
      <c r="I59" s="6"/>
      <c r="J59" s="6">
        <v>12</v>
      </c>
      <c r="K59" s="6">
        <v>10</v>
      </c>
      <c r="L59" s="6">
        <v>1</v>
      </c>
      <c r="M59" s="6">
        <v>17</v>
      </c>
      <c r="N59" s="6">
        <v>55</v>
      </c>
    </row>
    <row r="60" spans="2:14" x14ac:dyDescent="0.25">
      <c r="B60" s="12">
        <v>1114400</v>
      </c>
      <c r="C60" s="5" t="s">
        <v>149</v>
      </c>
      <c r="D60" s="22" t="s">
        <v>12</v>
      </c>
      <c r="E60" s="13" t="s">
        <v>30</v>
      </c>
      <c r="F60" s="17" t="s">
        <v>105</v>
      </c>
      <c r="G60" s="6">
        <v>9</v>
      </c>
      <c r="H60" s="6"/>
      <c r="I60" s="6"/>
      <c r="J60" s="6">
        <v>23</v>
      </c>
      <c r="K60" s="6">
        <v>23</v>
      </c>
      <c r="L60" s="6">
        <v>2</v>
      </c>
      <c r="M60" s="6">
        <v>46</v>
      </c>
      <c r="N60" s="6">
        <v>103</v>
      </c>
    </row>
    <row r="61" spans="2:14" x14ac:dyDescent="0.25">
      <c r="B61" s="12">
        <v>1107367</v>
      </c>
      <c r="C61" s="5" t="s">
        <v>150</v>
      </c>
      <c r="D61" s="22" t="s">
        <v>12</v>
      </c>
      <c r="E61" s="13" t="s">
        <v>30</v>
      </c>
      <c r="F61" s="17" t="s">
        <v>105</v>
      </c>
      <c r="G61" s="6">
        <v>16</v>
      </c>
      <c r="H61" s="6"/>
      <c r="I61" s="6"/>
      <c r="J61" s="6">
        <v>19</v>
      </c>
      <c r="K61" s="6">
        <v>25</v>
      </c>
      <c r="L61" s="6"/>
      <c r="M61" s="6">
        <v>36</v>
      </c>
      <c r="N61" s="6">
        <v>96</v>
      </c>
    </row>
    <row r="62" spans="2:14" x14ac:dyDescent="0.25">
      <c r="B62" s="12">
        <v>94163</v>
      </c>
      <c r="C62" s="5" t="s">
        <v>151</v>
      </c>
      <c r="D62" s="22" t="s">
        <v>12</v>
      </c>
      <c r="E62" s="13" t="s">
        <v>30</v>
      </c>
      <c r="F62" s="17" t="s">
        <v>105</v>
      </c>
      <c r="G62" s="6">
        <v>11</v>
      </c>
      <c r="H62" s="6">
        <v>2</v>
      </c>
      <c r="I62" s="6">
        <v>3</v>
      </c>
      <c r="J62" s="6">
        <v>23</v>
      </c>
      <c r="K62" s="6">
        <v>13</v>
      </c>
      <c r="L62" s="6">
        <v>1</v>
      </c>
      <c r="M62" s="6">
        <v>24</v>
      </c>
      <c r="N62" s="6">
        <v>77</v>
      </c>
    </row>
    <row r="63" spans="2:14" x14ac:dyDescent="0.25">
      <c r="B63" s="12">
        <v>1448</v>
      </c>
      <c r="C63" s="5" t="s">
        <v>152</v>
      </c>
      <c r="D63" s="22" t="s">
        <v>12</v>
      </c>
      <c r="E63" s="13" t="s">
        <v>30</v>
      </c>
      <c r="F63" s="17" t="s">
        <v>105</v>
      </c>
      <c r="G63" s="6">
        <v>17</v>
      </c>
      <c r="H63" s="6">
        <v>1</v>
      </c>
      <c r="I63" s="6">
        <v>1</v>
      </c>
      <c r="J63" s="6">
        <v>33</v>
      </c>
      <c r="K63" s="6">
        <v>37</v>
      </c>
      <c r="L63" s="6">
        <v>2</v>
      </c>
      <c r="M63" s="6">
        <v>73</v>
      </c>
      <c r="N63" s="6">
        <v>164</v>
      </c>
    </row>
    <row r="64" spans="2:14" x14ac:dyDescent="0.25">
      <c r="B64" s="12">
        <v>1137718</v>
      </c>
      <c r="C64" s="5" t="s">
        <v>153</v>
      </c>
      <c r="D64" s="22" t="s">
        <v>12</v>
      </c>
      <c r="E64" s="13" t="s">
        <v>30</v>
      </c>
      <c r="F64" s="17" t="s">
        <v>105</v>
      </c>
      <c r="G64" s="6">
        <v>7</v>
      </c>
      <c r="H64" s="6"/>
      <c r="I64" s="6"/>
      <c r="J64" s="6">
        <v>5</v>
      </c>
      <c r="K64" s="6">
        <v>6</v>
      </c>
      <c r="L64" s="6"/>
      <c r="M64" s="6">
        <v>8</v>
      </c>
      <c r="N64" s="6">
        <v>26</v>
      </c>
    </row>
    <row r="65" spans="2:14" x14ac:dyDescent="0.25">
      <c r="B65" s="12">
        <v>1137716</v>
      </c>
      <c r="C65" s="5" t="s">
        <v>154</v>
      </c>
      <c r="D65" s="22" t="s">
        <v>12</v>
      </c>
      <c r="E65" s="13" t="s">
        <v>30</v>
      </c>
      <c r="F65" s="17" t="s">
        <v>105</v>
      </c>
      <c r="G65" s="6">
        <v>4</v>
      </c>
      <c r="H65" s="6"/>
      <c r="I65" s="6"/>
      <c r="J65" s="6">
        <v>5</v>
      </c>
      <c r="K65" s="6">
        <v>3</v>
      </c>
      <c r="L65" s="6"/>
      <c r="M65" s="6">
        <v>6</v>
      </c>
      <c r="N65" s="6">
        <v>18</v>
      </c>
    </row>
    <row r="66" spans="2:14" x14ac:dyDescent="0.25">
      <c r="B66" s="12">
        <v>1187249</v>
      </c>
      <c r="C66" s="5" t="s">
        <v>155</v>
      </c>
      <c r="D66" s="22" t="s">
        <v>12</v>
      </c>
      <c r="E66" s="13" t="s">
        <v>30</v>
      </c>
      <c r="F66" s="17" t="s">
        <v>105</v>
      </c>
      <c r="G66" s="6">
        <v>16</v>
      </c>
      <c r="H66" s="6">
        <v>2</v>
      </c>
      <c r="I66" s="6">
        <v>1</v>
      </c>
      <c r="J66" s="6">
        <v>29</v>
      </c>
      <c r="K66" s="6">
        <v>32</v>
      </c>
      <c r="L66" s="6">
        <v>2</v>
      </c>
      <c r="M66" s="6">
        <v>22</v>
      </c>
      <c r="N66" s="6">
        <v>104</v>
      </c>
    </row>
    <row r="67" spans="2:14" x14ac:dyDescent="0.25">
      <c r="B67" s="12">
        <v>1187250</v>
      </c>
      <c r="C67" s="5" t="s">
        <v>156</v>
      </c>
      <c r="D67" s="22" t="s">
        <v>12</v>
      </c>
      <c r="E67" s="13" t="s">
        <v>30</v>
      </c>
      <c r="F67" s="17" t="s">
        <v>105</v>
      </c>
      <c r="G67" s="6">
        <v>6</v>
      </c>
      <c r="H67" s="6"/>
      <c r="I67" s="6"/>
      <c r="J67" s="6">
        <v>10</v>
      </c>
      <c r="K67" s="6">
        <v>12</v>
      </c>
      <c r="L67" s="6"/>
      <c r="M67" s="6">
        <v>26</v>
      </c>
      <c r="N67" s="6">
        <v>54</v>
      </c>
    </row>
    <row r="68" spans="2:14" x14ac:dyDescent="0.25">
      <c r="B68" s="12">
        <v>1109224</v>
      </c>
      <c r="C68" s="5" t="s">
        <v>157</v>
      </c>
      <c r="D68" s="22" t="s">
        <v>12</v>
      </c>
      <c r="E68" s="13" t="s">
        <v>30</v>
      </c>
      <c r="F68" s="17" t="s">
        <v>105</v>
      </c>
      <c r="G68" s="6">
        <v>9</v>
      </c>
      <c r="H68" s="6"/>
      <c r="I68" s="6">
        <v>1</v>
      </c>
      <c r="J68" s="6">
        <v>10</v>
      </c>
      <c r="K68" s="6">
        <v>12</v>
      </c>
      <c r="L68" s="6"/>
      <c r="M68" s="6">
        <v>27</v>
      </c>
      <c r="N68" s="6">
        <v>59</v>
      </c>
    </row>
    <row r="69" spans="2:14" x14ac:dyDescent="0.25">
      <c r="B69" s="12">
        <v>1449</v>
      </c>
      <c r="C69" s="5" t="s">
        <v>158</v>
      </c>
      <c r="D69" s="22" t="s">
        <v>12</v>
      </c>
      <c r="E69" s="13" t="s">
        <v>30</v>
      </c>
      <c r="F69" s="17" t="s">
        <v>105</v>
      </c>
      <c r="G69" s="6">
        <v>10</v>
      </c>
      <c r="H69" s="6"/>
      <c r="I69" s="6"/>
      <c r="J69" s="6">
        <v>22</v>
      </c>
      <c r="K69" s="6">
        <v>14</v>
      </c>
      <c r="L69" s="6">
        <v>1</v>
      </c>
      <c r="M69" s="6">
        <v>23</v>
      </c>
      <c r="N69" s="6">
        <v>70</v>
      </c>
    </row>
    <row r="70" spans="2:14" x14ac:dyDescent="0.25">
      <c r="B70" s="12">
        <v>1139589</v>
      </c>
      <c r="C70" s="5" t="s">
        <v>159</v>
      </c>
      <c r="D70" s="22" t="s">
        <v>12</v>
      </c>
      <c r="E70" s="13" t="s">
        <v>30</v>
      </c>
      <c r="F70" s="17" t="s">
        <v>105</v>
      </c>
      <c r="G70" s="6">
        <v>5</v>
      </c>
      <c r="H70" s="6"/>
      <c r="I70" s="6"/>
      <c r="J70" s="6">
        <v>6</v>
      </c>
      <c r="K70" s="6">
        <v>7</v>
      </c>
      <c r="L70" s="6">
        <v>1</v>
      </c>
      <c r="M70" s="6">
        <v>8</v>
      </c>
      <c r="N70" s="6">
        <v>27</v>
      </c>
    </row>
    <row r="71" spans="2:14" x14ac:dyDescent="0.25">
      <c r="B71" s="12">
        <v>1188370</v>
      </c>
      <c r="C71" s="5" t="s">
        <v>159</v>
      </c>
      <c r="D71" s="22" t="s">
        <v>12</v>
      </c>
      <c r="E71" s="13" t="s">
        <v>30</v>
      </c>
      <c r="F71" s="17" t="s">
        <v>105</v>
      </c>
      <c r="G71" s="6">
        <v>3</v>
      </c>
      <c r="H71" s="6"/>
      <c r="I71" s="6"/>
      <c r="J71" s="6">
        <v>10</v>
      </c>
      <c r="K71" s="6">
        <v>5</v>
      </c>
      <c r="L71" s="6"/>
      <c r="M71" s="6">
        <v>11</v>
      </c>
      <c r="N71" s="6">
        <v>29</v>
      </c>
    </row>
    <row r="72" spans="2:14" x14ac:dyDescent="0.25">
      <c r="B72" s="12">
        <v>1276595</v>
      </c>
      <c r="C72" s="5" t="s">
        <v>160</v>
      </c>
      <c r="D72" s="22" t="s">
        <v>12</v>
      </c>
      <c r="E72" s="13" t="s">
        <v>30</v>
      </c>
      <c r="F72" s="17" t="s">
        <v>105</v>
      </c>
      <c r="G72" s="6">
        <v>5</v>
      </c>
      <c r="H72" s="6"/>
      <c r="I72" s="6"/>
      <c r="J72" s="6">
        <v>8</v>
      </c>
      <c r="K72" s="6">
        <v>5</v>
      </c>
      <c r="L72" s="6"/>
      <c r="M72" s="6">
        <v>10</v>
      </c>
      <c r="N72" s="6">
        <v>28</v>
      </c>
    </row>
    <row r="73" spans="2:14" x14ac:dyDescent="0.25">
      <c r="B73" s="12">
        <v>1450</v>
      </c>
      <c r="C73" s="5" t="s">
        <v>161</v>
      </c>
      <c r="D73" s="22" t="s">
        <v>12</v>
      </c>
      <c r="E73" s="13" t="s">
        <v>30</v>
      </c>
      <c r="F73" s="17" t="s">
        <v>105</v>
      </c>
      <c r="G73" s="6">
        <v>23</v>
      </c>
      <c r="H73" s="6"/>
      <c r="I73" s="6">
        <v>1</v>
      </c>
      <c r="J73" s="6">
        <v>28</v>
      </c>
      <c r="K73" s="6">
        <v>32</v>
      </c>
      <c r="L73" s="6"/>
      <c r="M73" s="6">
        <v>74</v>
      </c>
      <c r="N73" s="6">
        <v>158</v>
      </c>
    </row>
    <row r="74" spans="2:14" x14ac:dyDescent="0.25">
      <c r="B74" s="12">
        <v>71863</v>
      </c>
      <c r="C74" s="5" t="s">
        <v>162</v>
      </c>
      <c r="D74" s="22" t="s">
        <v>12</v>
      </c>
      <c r="E74" s="13" t="s">
        <v>30</v>
      </c>
      <c r="F74" s="17" t="s">
        <v>105</v>
      </c>
      <c r="G74" s="6">
        <v>17</v>
      </c>
      <c r="H74" s="6"/>
      <c r="I74" s="6"/>
      <c r="J74" s="6">
        <v>19</v>
      </c>
      <c r="K74" s="6">
        <v>25</v>
      </c>
      <c r="L74" s="6"/>
      <c r="M74" s="6">
        <v>29</v>
      </c>
      <c r="N74" s="6">
        <v>90</v>
      </c>
    </row>
    <row r="75" spans="2:14" x14ac:dyDescent="0.25">
      <c r="B75" s="12">
        <v>1451</v>
      </c>
      <c r="C75" s="5" t="s">
        <v>163</v>
      </c>
      <c r="D75" s="22" t="s">
        <v>12</v>
      </c>
      <c r="E75" s="13" t="s">
        <v>30</v>
      </c>
      <c r="F75" s="17" t="s">
        <v>105</v>
      </c>
      <c r="G75" s="6">
        <v>17</v>
      </c>
      <c r="H75" s="6"/>
      <c r="I75" s="6"/>
      <c r="J75" s="6">
        <v>33</v>
      </c>
      <c r="K75" s="6">
        <v>22</v>
      </c>
      <c r="L75" s="6"/>
      <c r="M75" s="6">
        <v>75</v>
      </c>
      <c r="N75" s="6">
        <v>147</v>
      </c>
    </row>
    <row r="76" spans="2:14" x14ac:dyDescent="0.25">
      <c r="B76" s="12">
        <v>1453</v>
      </c>
      <c r="C76" s="5" t="s">
        <v>164</v>
      </c>
      <c r="D76" s="22" t="s">
        <v>12</v>
      </c>
      <c r="E76" s="13" t="s">
        <v>39</v>
      </c>
      <c r="F76" s="17" t="s">
        <v>107</v>
      </c>
      <c r="G76" s="6">
        <v>2</v>
      </c>
      <c r="H76" s="6"/>
      <c r="I76" s="6"/>
      <c r="J76" s="6"/>
      <c r="K76" s="6">
        <v>1</v>
      </c>
      <c r="L76" s="6"/>
      <c r="M76" s="6">
        <v>1</v>
      </c>
      <c r="N76" s="6">
        <v>4</v>
      </c>
    </row>
    <row r="77" spans="2:14" x14ac:dyDescent="0.25">
      <c r="B77" s="12">
        <v>1453</v>
      </c>
      <c r="C77" s="5" t="s">
        <v>164</v>
      </c>
      <c r="D77" s="22" t="s">
        <v>12</v>
      </c>
      <c r="E77" s="13" t="s">
        <v>39</v>
      </c>
      <c r="F77" s="17" t="s">
        <v>106</v>
      </c>
      <c r="G77" s="6"/>
      <c r="H77" s="6"/>
      <c r="I77" s="6"/>
      <c r="J77" s="6">
        <v>2</v>
      </c>
      <c r="K77" s="6">
        <v>3</v>
      </c>
      <c r="L77" s="6"/>
      <c r="M77" s="6"/>
      <c r="N77" s="6">
        <v>5</v>
      </c>
    </row>
    <row r="78" spans="2:14" x14ac:dyDescent="0.25">
      <c r="B78" s="12">
        <v>301453</v>
      </c>
      <c r="C78" s="5" t="s">
        <v>164</v>
      </c>
      <c r="D78" s="22" t="s">
        <v>12</v>
      </c>
      <c r="E78" s="13" t="s">
        <v>30</v>
      </c>
      <c r="F78" s="17" t="s">
        <v>106</v>
      </c>
      <c r="G78" s="6">
        <v>1</v>
      </c>
      <c r="H78" s="6"/>
      <c r="I78" s="6"/>
      <c r="J78" s="6"/>
      <c r="K78" s="6"/>
      <c r="L78" s="6"/>
      <c r="M78" s="6"/>
      <c r="N78" s="6">
        <v>1</v>
      </c>
    </row>
    <row r="79" spans="2:14" x14ac:dyDescent="0.25">
      <c r="B79" s="12">
        <v>1454</v>
      </c>
      <c r="C79" s="5" t="s">
        <v>165</v>
      </c>
      <c r="D79" s="22" t="s">
        <v>12</v>
      </c>
      <c r="E79" s="13" t="s">
        <v>39</v>
      </c>
      <c r="F79" s="17" t="s">
        <v>106</v>
      </c>
      <c r="G79" s="6">
        <v>6</v>
      </c>
      <c r="H79" s="6"/>
      <c r="I79" s="6"/>
      <c r="J79" s="6">
        <v>9</v>
      </c>
      <c r="K79" s="6">
        <v>10</v>
      </c>
      <c r="L79" s="6"/>
      <c r="M79" s="6">
        <v>11</v>
      </c>
      <c r="N79" s="6">
        <v>36</v>
      </c>
    </row>
    <row r="80" spans="2:14" x14ac:dyDescent="0.25">
      <c r="B80" s="12">
        <v>79997</v>
      </c>
      <c r="C80" s="5" t="s">
        <v>165</v>
      </c>
      <c r="D80" s="22" t="s">
        <v>12</v>
      </c>
      <c r="E80" s="13" t="s">
        <v>30</v>
      </c>
      <c r="F80" s="17" t="s">
        <v>105</v>
      </c>
      <c r="G80" s="6">
        <v>3</v>
      </c>
      <c r="H80" s="6"/>
      <c r="I80" s="6"/>
      <c r="J80" s="6"/>
      <c r="K80" s="6">
        <v>2</v>
      </c>
      <c r="L80" s="6"/>
      <c r="M80" s="6">
        <v>8</v>
      </c>
      <c r="N80" s="6">
        <v>13</v>
      </c>
    </row>
    <row r="81" spans="2:14" x14ac:dyDescent="0.25">
      <c r="B81" s="12">
        <v>103020</v>
      </c>
      <c r="C81" s="5" t="s">
        <v>165</v>
      </c>
      <c r="D81" s="22" t="s">
        <v>12</v>
      </c>
      <c r="E81" s="13" t="s">
        <v>39</v>
      </c>
      <c r="F81" s="17" t="s">
        <v>106</v>
      </c>
      <c r="G81" s="6">
        <v>1</v>
      </c>
      <c r="H81" s="6"/>
      <c r="I81" s="6"/>
      <c r="J81" s="6"/>
      <c r="K81" s="6">
        <v>1</v>
      </c>
      <c r="L81" s="6"/>
      <c r="M81" s="6">
        <v>2</v>
      </c>
      <c r="N81" s="6">
        <v>4</v>
      </c>
    </row>
    <row r="82" spans="2:14" x14ac:dyDescent="0.25">
      <c r="B82" s="12">
        <v>1114028</v>
      </c>
      <c r="C82" s="5" t="s">
        <v>166</v>
      </c>
      <c r="D82" s="22" t="s">
        <v>12</v>
      </c>
      <c r="E82" s="13" t="s">
        <v>30</v>
      </c>
      <c r="F82" s="17" t="s">
        <v>105</v>
      </c>
      <c r="G82" s="6">
        <v>8</v>
      </c>
      <c r="H82" s="6"/>
      <c r="I82" s="6"/>
      <c r="J82" s="6">
        <v>11</v>
      </c>
      <c r="K82" s="6">
        <v>10</v>
      </c>
      <c r="L82" s="6"/>
      <c r="M82" s="6">
        <v>14</v>
      </c>
      <c r="N82" s="6">
        <v>43</v>
      </c>
    </row>
    <row r="83" spans="2:14" x14ac:dyDescent="0.25">
      <c r="B83" s="12">
        <v>115800</v>
      </c>
      <c r="C83" s="5" t="s">
        <v>167</v>
      </c>
      <c r="D83" s="22" t="s">
        <v>12</v>
      </c>
      <c r="E83" s="13" t="s">
        <v>30</v>
      </c>
      <c r="F83" s="17" t="s">
        <v>105</v>
      </c>
      <c r="G83" s="6">
        <v>43</v>
      </c>
      <c r="H83" s="6">
        <v>1</v>
      </c>
      <c r="I83" s="6">
        <v>3</v>
      </c>
      <c r="J83" s="6">
        <v>29</v>
      </c>
      <c r="K83" s="6">
        <v>45</v>
      </c>
      <c r="L83" s="6">
        <v>7</v>
      </c>
      <c r="M83" s="6">
        <v>29</v>
      </c>
      <c r="N83" s="6">
        <v>157</v>
      </c>
    </row>
    <row r="84" spans="2:14" x14ac:dyDescent="0.25">
      <c r="B84" s="12">
        <v>1445</v>
      </c>
      <c r="C84" s="5" t="s">
        <v>168</v>
      </c>
      <c r="D84" s="22" t="s">
        <v>12</v>
      </c>
      <c r="E84" s="13" t="s">
        <v>39</v>
      </c>
      <c r="F84" s="17" t="s">
        <v>107</v>
      </c>
      <c r="G84" s="6">
        <v>1</v>
      </c>
      <c r="H84" s="6"/>
      <c r="I84" s="6"/>
      <c r="J84" s="6">
        <v>1</v>
      </c>
      <c r="K84" s="6"/>
      <c r="L84" s="6"/>
      <c r="M84" s="6">
        <v>2</v>
      </c>
      <c r="N84" s="6">
        <v>4</v>
      </c>
    </row>
    <row r="85" spans="2:14" x14ac:dyDescent="0.25">
      <c r="B85" s="12">
        <v>1445</v>
      </c>
      <c r="C85" s="5" t="s">
        <v>168</v>
      </c>
      <c r="D85" s="22" t="s">
        <v>12</v>
      </c>
      <c r="E85" s="13" t="s">
        <v>39</v>
      </c>
      <c r="F85" s="17" t="s">
        <v>106</v>
      </c>
      <c r="G85" s="6"/>
      <c r="H85" s="6"/>
      <c r="I85" s="6"/>
      <c r="J85" s="6"/>
      <c r="K85" s="6">
        <v>1</v>
      </c>
      <c r="L85" s="6"/>
      <c r="M85" s="6">
        <v>1</v>
      </c>
      <c r="N85" s="6">
        <v>2</v>
      </c>
    </row>
    <row r="86" spans="2:14" x14ac:dyDescent="0.25">
      <c r="B86" s="12">
        <v>103022</v>
      </c>
      <c r="C86" s="5" t="s">
        <v>168</v>
      </c>
      <c r="D86" s="22" t="s">
        <v>12</v>
      </c>
      <c r="E86" s="13" t="s">
        <v>39</v>
      </c>
      <c r="F86" s="17" t="s">
        <v>107</v>
      </c>
      <c r="G86" s="6">
        <v>1</v>
      </c>
      <c r="H86" s="6"/>
      <c r="I86" s="6"/>
      <c r="J86" s="6">
        <v>1</v>
      </c>
      <c r="K86" s="6">
        <v>2</v>
      </c>
      <c r="L86" s="6"/>
      <c r="M86" s="6"/>
      <c r="N86" s="6">
        <v>4</v>
      </c>
    </row>
    <row r="87" spans="2:14" x14ac:dyDescent="0.25">
      <c r="B87" s="12">
        <v>103022</v>
      </c>
      <c r="C87" s="5" t="s">
        <v>168</v>
      </c>
      <c r="D87" s="22" t="s">
        <v>12</v>
      </c>
      <c r="E87" s="13" t="s">
        <v>39</v>
      </c>
      <c r="F87" s="17" t="s">
        <v>106</v>
      </c>
      <c r="G87" s="6">
        <v>3</v>
      </c>
      <c r="H87" s="6"/>
      <c r="I87" s="6"/>
      <c r="J87" s="6">
        <v>1</v>
      </c>
      <c r="K87" s="6">
        <v>1</v>
      </c>
      <c r="L87" s="6"/>
      <c r="M87" s="6"/>
      <c r="N87" s="6">
        <v>5</v>
      </c>
    </row>
    <row r="88" spans="2:14" x14ac:dyDescent="0.25">
      <c r="B88" s="12">
        <v>403022</v>
      </c>
      <c r="C88" s="5" t="s">
        <v>168</v>
      </c>
      <c r="D88" s="22" t="s">
        <v>12</v>
      </c>
      <c r="E88" s="13" t="s">
        <v>30</v>
      </c>
      <c r="F88" s="17" t="s">
        <v>107</v>
      </c>
      <c r="G88" s="6">
        <v>1</v>
      </c>
      <c r="H88" s="6"/>
      <c r="I88" s="6"/>
      <c r="J88" s="6">
        <v>1</v>
      </c>
      <c r="K88" s="6">
        <v>2</v>
      </c>
      <c r="L88" s="6"/>
      <c r="M88" s="6"/>
      <c r="N88" s="6">
        <v>4</v>
      </c>
    </row>
    <row r="89" spans="2:14" x14ac:dyDescent="0.25">
      <c r="B89" s="12">
        <v>403022</v>
      </c>
      <c r="C89" s="5" t="s">
        <v>168</v>
      </c>
      <c r="D89" s="22" t="s">
        <v>12</v>
      </c>
      <c r="E89" s="13" t="s">
        <v>30</v>
      </c>
      <c r="F89" s="17" t="s">
        <v>106</v>
      </c>
      <c r="G89" s="6">
        <v>3</v>
      </c>
      <c r="H89" s="6"/>
      <c r="I89" s="6"/>
      <c r="J89" s="6">
        <v>1</v>
      </c>
      <c r="K89" s="6">
        <v>1</v>
      </c>
      <c r="L89" s="6"/>
      <c r="M89" s="6"/>
      <c r="N89" s="6">
        <v>5</v>
      </c>
    </row>
    <row r="90" spans="2:14" x14ac:dyDescent="0.25">
      <c r="B90" s="12">
        <v>5000372</v>
      </c>
      <c r="C90" s="5" t="s">
        <v>168</v>
      </c>
      <c r="D90" s="22" t="s">
        <v>12</v>
      </c>
      <c r="E90" s="13" t="s">
        <v>30</v>
      </c>
      <c r="F90" s="17" t="s">
        <v>107</v>
      </c>
      <c r="G90" s="6"/>
      <c r="H90" s="6"/>
      <c r="I90" s="6"/>
      <c r="J90" s="6"/>
      <c r="K90" s="6">
        <v>2</v>
      </c>
      <c r="L90" s="6"/>
      <c r="M90" s="6">
        <v>1</v>
      </c>
      <c r="N90" s="6">
        <v>3</v>
      </c>
    </row>
    <row r="91" spans="2:14" x14ac:dyDescent="0.25">
      <c r="B91" s="12">
        <v>5000372</v>
      </c>
      <c r="C91" s="5" t="s">
        <v>168</v>
      </c>
      <c r="D91" s="22" t="s">
        <v>12</v>
      </c>
      <c r="E91" s="13" t="s">
        <v>30</v>
      </c>
      <c r="F91" s="17" t="s">
        <v>106</v>
      </c>
      <c r="G91" s="6">
        <v>1</v>
      </c>
      <c r="H91" s="6"/>
      <c r="I91" s="6"/>
      <c r="J91" s="6">
        <v>1</v>
      </c>
      <c r="K91" s="6"/>
      <c r="L91" s="6"/>
      <c r="M91" s="6"/>
      <c r="N91" s="6">
        <v>2</v>
      </c>
    </row>
    <row r="92" spans="2:14" x14ac:dyDescent="0.25">
      <c r="B92" s="12">
        <v>1276594</v>
      </c>
      <c r="C92" s="5" t="s">
        <v>169</v>
      </c>
      <c r="D92" s="22" t="s">
        <v>12</v>
      </c>
      <c r="E92" s="13" t="s">
        <v>30</v>
      </c>
      <c r="F92" s="17" t="s">
        <v>105</v>
      </c>
      <c r="G92" s="6">
        <v>7</v>
      </c>
      <c r="H92" s="6"/>
      <c r="I92" s="6"/>
      <c r="J92" s="6">
        <v>5</v>
      </c>
      <c r="K92" s="6">
        <v>7</v>
      </c>
      <c r="L92" s="6"/>
      <c r="M92" s="6">
        <v>11</v>
      </c>
      <c r="N92" s="6">
        <v>30</v>
      </c>
    </row>
    <row r="93" spans="2:14" x14ac:dyDescent="0.25">
      <c r="B93" s="12">
        <v>1109057</v>
      </c>
      <c r="C93" s="5" t="s">
        <v>170</v>
      </c>
      <c r="D93" s="22" t="s">
        <v>12</v>
      </c>
      <c r="E93" s="13" t="s">
        <v>30</v>
      </c>
      <c r="F93" s="17" t="s">
        <v>105</v>
      </c>
      <c r="G93" s="6">
        <v>11</v>
      </c>
      <c r="H93" s="6">
        <v>1</v>
      </c>
      <c r="I93" s="6">
        <v>1</v>
      </c>
      <c r="J93" s="6">
        <v>31</v>
      </c>
      <c r="K93" s="6">
        <v>24</v>
      </c>
      <c r="L93" s="6">
        <v>1</v>
      </c>
      <c r="M93" s="6">
        <v>43</v>
      </c>
      <c r="N93" s="6">
        <v>112</v>
      </c>
    </row>
    <row r="94" spans="2:14" x14ac:dyDescent="0.25">
      <c r="B94" s="12">
        <v>1446</v>
      </c>
      <c r="C94" s="5" t="s">
        <v>171</v>
      </c>
      <c r="D94" s="22" t="s">
        <v>12</v>
      </c>
      <c r="E94" s="13" t="s">
        <v>30</v>
      </c>
      <c r="F94" s="17" t="s">
        <v>107</v>
      </c>
      <c r="G94" s="6">
        <v>1</v>
      </c>
      <c r="H94" s="6"/>
      <c r="I94" s="6"/>
      <c r="J94" s="6"/>
      <c r="K94" s="6"/>
      <c r="L94" s="6"/>
      <c r="M94" s="6"/>
      <c r="N94" s="6">
        <v>1</v>
      </c>
    </row>
    <row r="95" spans="2:14" x14ac:dyDescent="0.25">
      <c r="B95" s="12">
        <v>1446</v>
      </c>
      <c r="C95" s="5" t="s">
        <v>171</v>
      </c>
      <c r="D95" s="22" t="s">
        <v>12</v>
      </c>
      <c r="E95" s="13" t="s">
        <v>30</v>
      </c>
      <c r="F95" s="17" t="s">
        <v>106</v>
      </c>
      <c r="G95" s="6"/>
      <c r="H95" s="6"/>
      <c r="I95" s="6"/>
      <c r="J95" s="6"/>
      <c r="K95" s="6"/>
      <c r="L95" s="6">
        <v>1</v>
      </c>
      <c r="M95" s="6"/>
      <c r="N95" s="6">
        <v>1</v>
      </c>
    </row>
    <row r="96" spans="2:14" x14ac:dyDescent="0.25">
      <c r="B96" s="12">
        <v>120439</v>
      </c>
      <c r="C96" s="5" t="s">
        <v>171</v>
      </c>
      <c r="D96" s="22" t="s">
        <v>12</v>
      </c>
      <c r="E96" s="13" t="s">
        <v>39</v>
      </c>
      <c r="F96" s="17" t="s">
        <v>106</v>
      </c>
      <c r="G96" s="6">
        <v>1</v>
      </c>
      <c r="H96" s="6"/>
      <c r="I96" s="6"/>
      <c r="J96" s="6"/>
      <c r="K96" s="6">
        <v>1</v>
      </c>
      <c r="L96" s="6"/>
      <c r="M96" s="6">
        <v>1</v>
      </c>
      <c r="N96" s="6">
        <v>3</v>
      </c>
    </row>
    <row r="97" spans="2:14" x14ac:dyDescent="0.25">
      <c r="B97" s="12">
        <v>420439</v>
      </c>
      <c r="C97" s="5" t="s">
        <v>171</v>
      </c>
      <c r="D97" s="22" t="s">
        <v>12</v>
      </c>
      <c r="E97" s="13" t="s">
        <v>30</v>
      </c>
      <c r="F97" s="17" t="s">
        <v>106</v>
      </c>
      <c r="G97" s="6">
        <v>1</v>
      </c>
      <c r="H97" s="6"/>
      <c r="I97" s="6"/>
      <c r="J97" s="6"/>
      <c r="K97" s="6">
        <v>1</v>
      </c>
      <c r="L97" s="6"/>
      <c r="M97" s="6">
        <v>1</v>
      </c>
      <c r="N97" s="6">
        <v>3</v>
      </c>
    </row>
    <row r="98" spans="2:14" x14ac:dyDescent="0.25">
      <c r="B98" s="12">
        <v>5000371</v>
      </c>
      <c r="C98" s="5" t="s">
        <v>171</v>
      </c>
      <c r="D98" s="22" t="s">
        <v>12</v>
      </c>
      <c r="E98" s="13" t="s">
        <v>39</v>
      </c>
      <c r="F98" s="17" t="s">
        <v>107</v>
      </c>
      <c r="G98" s="6"/>
      <c r="H98" s="6"/>
      <c r="I98" s="6">
        <v>1</v>
      </c>
      <c r="J98" s="6">
        <v>3</v>
      </c>
      <c r="K98" s="6">
        <v>4</v>
      </c>
      <c r="L98" s="6"/>
      <c r="M98" s="6">
        <v>7</v>
      </c>
      <c r="N98" s="6">
        <v>15</v>
      </c>
    </row>
    <row r="99" spans="2:14" x14ac:dyDescent="0.25">
      <c r="B99" s="12">
        <v>5000371</v>
      </c>
      <c r="C99" s="5" t="s">
        <v>171</v>
      </c>
      <c r="D99" s="22" t="s">
        <v>12</v>
      </c>
      <c r="E99" s="13" t="s">
        <v>39</v>
      </c>
      <c r="F99" s="17" t="s">
        <v>106</v>
      </c>
      <c r="G99" s="6"/>
      <c r="H99" s="6"/>
      <c r="I99" s="6"/>
      <c r="J99" s="6">
        <v>1</v>
      </c>
      <c r="K99" s="6">
        <v>1</v>
      </c>
      <c r="L99" s="6"/>
      <c r="M99" s="6"/>
      <c r="N99" s="6">
        <v>2</v>
      </c>
    </row>
    <row r="100" spans="2:14" x14ac:dyDescent="0.25">
      <c r="B100" s="12">
        <v>115802</v>
      </c>
      <c r="C100" s="5" t="s">
        <v>173</v>
      </c>
      <c r="D100" s="22" t="s">
        <v>12</v>
      </c>
      <c r="E100" s="13" t="s">
        <v>30</v>
      </c>
      <c r="F100" s="17" t="s">
        <v>105</v>
      </c>
      <c r="G100" s="6">
        <v>24</v>
      </c>
      <c r="H100" s="6"/>
      <c r="I100" s="6"/>
      <c r="J100" s="6">
        <v>23</v>
      </c>
      <c r="K100" s="6">
        <v>30</v>
      </c>
      <c r="L100" s="6">
        <v>1</v>
      </c>
      <c r="M100" s="6">
        <v>16</v>
      </c>
      <c r="N100" s="6">
        <v>94</v>
      </c>
    </row>
    <row r="101" spans="2:14" x14ac:dyDescent="0.25">
      <c r="B101" s="12">
        <v>22947</v>
      </c>
      <c r="C101" s="5" t="s">
        <v>211</v>
      </c>
      <c r="D101" s="22" t="s">
        <v>12</v>
      </c>
      <c r="E101" s="13" t="s">
        <v>39</v>
      </c>
      <c r="F101" s="17" t="s">
        <v>107</v>
      </c>
      <c r="G101" s="6">
        <v>5</v>
      </c>
      <c r="H101" s="6"/>
      <c r="I101" s="6"/>
      <c r="J101" s="6">
        <v>6</v>
      </c>
      <c r="K101" s="6">
        <v>4</v>
      </c>
      <c r="L101" s="6"/>
      <c r="M101" s="6">
        <v>4</v>
      </c>
      <c r="N101" s="6">
        <v>19</v>
      </c>
    </row>
    <row r="102" spans="2:14" x14ac:dyDescent="0.25">
      <c r="B102" s="12">
        <v>22947</v>
      </c>
      <c r="C102" s="5" t="s">
        <v>211</v>
      </c>
      <c r="D102" s="22" t="s">
        <v>12</v>
      </c>
      <c r="E102" s="13" t="s">
        <v>39</v>
      </c>
      <c r="F102" s="17" t="s">
        <v>106</v>
      </c>
      <c r="G102" s="6">
        <v>4</v>
      </c>
      <c r="H102" s="6"/>
      <c r="I102" s="6">
        <v>1</v>
      </c>
      <c r="J102" s="6">
        <v>2</v>
      </c>
      <c r="K102" s="6">
        <v>1</v>
      </c>
      <c r="L102" s="6"/>
      <c r="M102" s="6">
        <v>7</v>
      </c>
      <c r="N102" s="6">
        <v>15</v>
      </c>
    </row>
    <row r="103" spans="2:14" x14ac:dyDescent="0.25">
      <c r="B103" s="12">
        <v>115804</v>
      </c>
      <c r="C103" s="5" t="s">
        <v>174</v>
      </c>
      <c r="D103" s="22" t="s">
        <v>12</v>
      </c>
      <c r="E103" s="13" t="s">
        <v>39</v>
      </c>
      <c r="F103" s="17" t="s">
        <v>107</v>
      </c>
      <c r="G103" s="6">
        <v>3</v>
      </c>
      <c r="H103" s="6"/>
      <c r="I103" s="6"/>
      <c r="J103" s="6">
        <v>2</v>
      </c>
      <c r="K103" s="6">
        <v>1</v>
      </c>
      <c r="L103" s="6"/>
      <c r="M103" s="6">
        <v>1</v>
      </c>
      <c r="N103" s="6">
        <v>7</v>
      </c>
    </row>
    <row r="104" spans="2:14" x14ac:dyDescent="0.25">
      <c r="B104" s="12">
        <v>22948</v>
      </c>
      <c r="C104" s="5" t="s">
        <v>175</v>
      </c>
      <c r="D104" s="22" t="s">
        <v>12</v>
      </c>
      <c r="E104" s="13" t="s">
        <v>39</v>
      </c>
      <c r="F104" s="17" t="s">
        <v>106</v>
      </c>
      <c r="G104" s="6"/>
      <c r="H104" s="6"/>
      <c r="I104" s="6"/>
      <c r="J104" s="6">
        <v>1</v>
      </c>
      <c r="K104" s="6">
        <v>4</v>
      </c>
      <c r="L104" s="6"/>
      <c r="M104" s="6">
        <v>3</v>
      </c>
      <c r="N104" s="6">
        <v>8</v>
      </c>
    </row>
    <row r="105" spans="2:14" x14ac:dyDescent="0.25">
      <c r="B105" s="12">
        <v>1404232</v>
      </c>
      <c r="C105" s="5" t="s">
        <v>176</v>
      </c>
      <c r="D105" s="22" t="s">
        <v>8</v>
      </c>
      <c r="E105" s="13" t="s">
        <v>39</v>
      </c>
      <c r="F105" s="17" t="s">
        <v>8</v>
      </c>
      <c r="G105" s="6"/>
      <c r="H105" s="6"/>
      <c r="I105" s="6"/>
      <c r="J105" s="6">
        <v>1</v>
      </c>
      <c r="K105" s="6"/>
      <c r="L105" s="6"/>
      <c r="M105" s="6">
        <v>1</v>
      </c>
      <c r="N105" s="6">
        <v>2</v>
      </c>
    </row>
    <row r="106" spans="2:14" x14ac:dyDescent="0.25">
      <c r="B106" s="12">
        <v>1264973</v>
      </c>
      <c r="C106" s="5" t="s">
        <v>179</v>
      </c>
      <c r="D106" s="22" t="s">
        <v>12</v>
      </c>
      <c r="E106" s="13" t="s">
        <v>39</v>
      </c>
      <c r="F106" s="17" t="s">
        <v>107</v>
      </c>
      <c r="G106" s="6">
        <v>5</v>
      </c>
      <c r="H106" s="6"/>
      <c r="I106" s="6"/>
      <c r="J106" s="6">
        <v>6</v>
      </c>
      <c r="K106" s="6">
        <v>3</v>
      </c>
      <c r="L106" s="6">
        <v>4</v>
      </c>
      <c r="M106" s="6">
        <v>2</v>
      </c>
      <c r="N106" s="6">
        <v>20</v>
      </c>
    </row>
    <row r="107" spans="2:14" x14ac:dyDescent="0.25">
      <c r="B107" s="12">
        <v>32844</v>
      </c>
      <c r="C107" s="5" t="s">
        <v>180</v>
      </c>
      <c r="D107" s="22" t="s">
        <v>12</v>
      </c>
      <c r="E107" s="13" t="s">
        <v>39</v>
      </c>
      <c r="F107" s="17" t="s">
        <v>107</v>
      </c>
      <c r="G107" s="6">
        <v>7</v>
      </c>
      <c r="H107" s="6"/>
      <c r="I107" s="6"/>
      <c r="J107" s="6">
        <v>2</v>
      </c>
      <c r="K107" s="6">
        <v>8</v>
      </c>
      <c r="L107" s="6"/>
      <c r="M107" s="6">
        <v>4</v>
      </c>
      <c r="N107" s="6">
        <v>21</v>
      </c>
    </row>
    <row r="108" spans="2:14" x14ac:dyDescent="0.25">
      <c r="B108" s="12">
        <v>32844</v>
      </c>
      <c r="C108" s="5" t="s">
        <v>180</v>
      </c>
      <c r="D108" s="22" t="s">
        <v>12</v>
      </c>
      <c r="E108" s="13" t="s">
        <v>39</v>
      </c>
      <c r="F108" s="17" t="s">
        <v>106</v>
      </c>
      <c r="G108" s="6">
        <v>8</v>
      </c>
      <c r="H108" s="6"/>
      <c r="I108" s="6"/>
      <c r="J108" s="6">
        <v>5</v>
      </c>
      <c r="K108" s="6">
        <v>8</v>
      </c>
      <c r="L108" s="6"/>
      <c r="M108" s="6">
        <v>8</v>
      </c>
      <c r="N108" s="6">
        <v>29</v>
      </c>
    </row>
    <row r="109" spans="2:14" x14ac:dyDescent="0.25">
      <c r="B109" s="12">
        <v>1428</v>
      </c>
      <c r="C109" s="5" t="s">
        <v>181</v>
      </c>
      <c r="D109" s="22" t="s">
        <v>12</v>
      </c>
      <c r="E109" s="13" t="s">
        <v>39</v>
      </c>
      <c r="F109" s="17" t="s">
        <v>105</v>
      </c>
      <c r="G109" s="6"/>
      <c r="H109" s="6"/>
      <c r="I109" s="6"/>
      <c r="J109" s="6"/>
      <c r="K109" s="6"/>
      <c r="L109" s="6"/>
      <c r="M109" s="6">
        <v>3</v>
      </c>
      <c r="N109" s="6">
        <v>3</v>
      </c>
    </row>
    <row r="110" spans="2:14" x14ac:dyDescent="0.25">
      <c r="B110" s="12">
        <v>102944</v>
      </c>
      <c r="C110" s="5" t="s">
        <v>181</v>
      </c>
      <c r="D110" s="22" t="s">
        <v>12</v>
      </c>
      <c r="E110" s="13" t="s">
        <v>39</v>
      </c>
      <c r="F110" s="17" t="s">
        <v>106</v>
      </c>
      <c r="G110" s="6">
        <v>4</v>
      </c>
      <c r="H110" s="6"/>
      <c r="I110" s="6"/>
      <c r="J110" s="6">
        <v>1</v>
      </c>
      <c r="K110" s="6"/>
      <c r="L110" s="6"/>
      <c r="M110" s="6">
        <v>2</v>
      </c>
      <c r="N110" s="6">
        <v>7</v>
      </c>
    </row>
    <row r="111" spans="2:14" x14ac:dyDescent="0.25">
      <c r="B111" s="12">
        <v>111382</v>
      </c>
      <c r="C111" s="5" t="s">
        <v>181</v>
      </c>
      <c r="D111" s="22" t="s">
        <v>12</v>
      </c>
      <c r="E111" s="13" t="s">
        <v>30</v>
      </c>
      <c r="F111" s="17" t="s">
        <v>105</v>
      </c>
      <c r="G111" s="6">
        <v>1</v>
      </c>
      <c r="H111" s="6"/>
      <c r="I111" s="6"/>
      <c r="J111" s="6"/>
      <c r="K111" s="6"/>
      <c r="L111" s="6"/>
      <c r="M111" s="6"/>
      <c r="N111" s="6">
        <v>1</v>
      </c>
    </row>
    <row r="112" spans="2:14" x14ac:dyDescent="0.25">
      <c r="B112" s="12">
        <v>1407205</v>
      </c>
      <c r="C112" s="5" t="s">
        <v>181</v>
      </c>
      <c r="D112" s="22" t="s">
        <v>8</v>
      </c>
      <c r="E112" s="13" t="s">
        <v>39</v>
      </c>
      <c r="F112" s="17" t="s">
        <v>8</v>
      </c>
      <c r="G112" s="6"/>
      <c r="H112" s="6"/>
      <c r="I112" s="6"/>
      <c r="J112" s="6"/>
      <c r="K112" s="6">
        <v>2</v>
      </c>
      <c r="L112" s="6"/>
      <c r="M112" s="6">
        <v>1</v>
      </c>
      <c r="N112" s="6">
        <v>3</v>
      </c>
    </row>
    <row r="113" spans="2:14" x14ac:dyDescent="0.25">
      <c r="B113" s="12">
        <v>1439</v>
      </c>
      <c r="C113" s="5" t="s">
        <v>182</v>
      </c>
      <c r="D113" s="22" t="s">
        <v>12</v>
      </c>
      <c r="E113" s="13" t="s">
        <v>30</v>
      </c>
      <c r="F113" s="17" t="s">
        <v>105</v>
      </c>
      <c r="G113" s="6">
        <v>101</v>
      </c>
      <c r="H113" s="6">
        <v>4</v>
      </c>
      <c r="I113" s="6">
        <v>26</v>
      </c>
      <c r="J113" s="6">
        <v>54</v>
      </c>
      <c r="K113" s="6">
        <v>98</v>
      </c>
      <c r="L113" s="6">
        <v>24</v>
      </c>
      <c r="M113" s="6">
        <v>59</v>
      </c>
      <c r="N113" s="6">
        <v>366</v>
      </c>
    </row>
    <row r="114" spans="2:14" x14ac:dyDescent="0.25">
      <c r="B114" s="12">
        <v>1440</v>
      </c>
      <c r="C114" s="5" t="s">
        <v>183</v>
      </c>
      <c r="D114" s="22" t="s">
        <v>12</v>
      </c>
      <c r="E114" s="13" t="s">
        <v>30</v>
      </c>
      <c r="F114" s="17" t="s">
        <v>105</v>
      </c>
      <c r="G114" s="6">
        <v>65</v>
      </c>
      <c r="H114" s="6"/>
      <c r="I114" s="6">
        <v>3</v>
      </c>
      <c r="J114" s="6">
        <v>42</v>
      </c>
      <c r="K114" s="6">
        <v>67</v>
      </c>
      <c r="L114" s="6">
        <v>10</v>
      </c>
      <c r="M114" s="6">
        <v>37</v>
      </c>
      <c r="N114" s="6">
        <v>224</v>
      </c>
    </row>
    <row r="115" spans="2:14" x14ac:dyDescent="0.25">
      <c r="B115" s="12">
        <v>1444</v>
      </c>
      <c r="C115" s="5" t="s">
        <v>184</v>
      </c>
      <c r="D115" s="22" t="s">
        <v>12</v>
      </c>
      <c r="E115" s="13" t="s">
        <v>39</v>
      </c>
      <c r="F115" s="17" t="s">
        <v>105</v>
      </c>
      <c r="G115" s="6"/>
      <c r="H115" s="6"/>
      <c r="I115" s="6"/>
      <c r="J115" s="6"/>
      <c r="K115" s="6">
        <v>2</v>
      </c>
      <c r="L115" s="6"/>
      <c r="M115" s="6">
        <v>1</v>
      </c>
      <c r="N115" s="6">
        <v>3</v>
      </c>
    </row>
    <row r="116" spans="2:14" x14ac:dyDescent="0.25">
      <c r="B116" s="12">
        <v>115726</v>
      </c>
      <c r="C116" s="5" t="s">
        <v>185</v>
      </c>
      <c r="D116" s="22" t="s">
        <v>12</v>
      </c>
      <c r="E116" s="13" t="s">
        <v>30</v>
      </c>
      <c r="F116" s="17" t="s">
        <v>105</v>
      </c>
      <c r="G116" s="6">
        <v>35</v>
      </c>
      <c r="H116" s="6"/>
      <c r="I116" s="6">
        <v>2</v>
      </c>
      <c r="J116" s="6">
        <v>34</v>
      </c>
      <c r="K116" s="6">
        <v>32</v>
      </c>
      <c r="L116" s="6">
        <v>5</v>
      </c>
      <c r="M116" s="6">
        <v>49</v>
      </c>
      <c r="N116" s="6">
        <v>157</v>
      </c>
    </row>
    <row r="117" spans="2:14" x14ac:dyDescent="0.25">
      <c r="B117" s="12">
        <v>1441</v>
      </c>
      <c r="C117" s="5" t="s">
        <v>186</v>
      </c>
      <c r="D117" s="22" t="s">
        <v>12</v>
      </c>
      <c r="E117" s="13" t="s">
        <v>30</v>
      </c>
      <c r="F117" s="17" t="s">
        <v>105</v>
      </c>
      <c r="G117" s="6">
        <v>53</v>
      </c>
      <c r="H117" s="6">
        <v>3</v>
      </c>
      <c r="I117" s="6">
        <v>2</v>
      </c>
      <c r="J117" s="6">
        <v>50</v>
      </c>
      <c r="K117" s="6">
        <v>53</v>
      </c>
      <c r="L117" s="6">
        <v>5</v>
      </c>
      <c r="M117" s="6">
        <v>43</v>
      </c>
      <c r="N117" s="6">
        <v>209</v>
      </c>
    </row>
    <row r="118" spans="2:14" x14ac:dyDescent="0.25">
      <c r="B118" s="12">
        <v>1435</v>
      </c>
      <c r="C118" s="5" t="s">
        <v>187</v>
      </c>
      <c r="D118" s="22" t="s">
        <v>12</v>
      </c>
      <c r="E118" s="13" t="s">
        <v>39</v>
      </c>
      <c r="F118" s="17" t="s">
        <v>107</v>
      </c>
      <c r="G118" s="6">
        <v>17</v>
      </c>
      <c r="H118" s="6"/>
      <c r="I118" s="6">
        <v>1</v>
      </c>
      <c r="J118" s="6">
        <v>15</v>
      </c>
      <c r="K118" s="6">
        <v>19</v>
      </c>
      <c r="L118" s="6">
        <v>1</v>
      </c>
      <c r="M118" s="6">
        <v>13</v>
      </c>
      <c r="N118" s="6">
        <v>66</v>
      </c>
    </row>
    <row r="119" spans="2:14" x14ac:dyDescent="0.25">
      <c r="B119" s="12">
        <v>1435</v>
      </c>
      <c r="C119" s="5" t="s">
        <v>187</v>
      </c>
      <c r="D119" s="22" t="s">
        <v>12</v>
      </c>
      <c r="E119" s="13" t="s">
        <v>39</v>
      </c>
      <c r="F119" s="17" t="s">
        <v>106</v>
      </c>
      <c r="G119" s="6">
        <v>20</v>
      </c>
      <c r="H119" s="6"/>
      <c r="I119" s="6">
        <v>1</v>
      </c>
      <c r="J119" s="6">
        <v>15</v>
      </c>
      <c r="K119" s="6">
        <v>25</v>
      </c>
      <c r="L119" s="6"/>
      <c r="M119" s="6">
        <v>16</v>
      </c>
      <c r="N119" s="6">
        <v>77</v>
      </c>
    </row>
    <row r="120" spans="2:14" x14ac:dyDescent="0.25">
      <c r="B120" s="12">
        <v>103018</v>
      </c>
      <c r="C120" s="5" t="s">
        <v>187</v>
      </c>
      <c r="D120" s="22" t="s">
        <v>12</v>
      </c>
      <c r="E120" s="13" t="s">
        <v>39</v>
      </c>
      <c r="F120" s="17" t="s">
        <v>105</v>
      </c>
      <c r="G120" s="6"/>
      <c r="H120" s="6"/>
      <c r="I120" s="6">
        <v>1</v>
      </c>
      <c r="J120" s="6">
        <v>1</v>
      </c>
      <c r="K120" s="6">
        <v>1</v>
      </c>
      <c r="L120" s="6"/>
      <c r="M120" s="6">
        <v>8</v>
      </c>
      <c r="N120" s="6">
        <v>11</v>
      </c>
    </row>
    <row r="121" spans="2:14" x14ac:dyDescent="0.25">
      <c r="B121" s="12">
        <v>103018</v>
      </c>
      <c r="C121" s="5" t="s">
        <v>187</v>
      </c>
      <c r="D121" s="22" t="s">
        <v>12</v>
      </c>
      <c r="E121" s="13" t="s">
        <v>39</v>
      </c>
      <c r="F121" s="17" t="s">
        <v>106</v>
      </c>
      <c r="G121" s="6">
        <v>7</v>
      </c>
      <c r="H121" s="6"/>
      <c r="I121" s="6"/>
      <c r="J121" s="6">
        <v>4</v>
      </c>
      <c r="K121" s="6">
        <v>15</v>
      </c>
      <c r="L121" s="6"/>
      <c r="M121" s="6">
        <v>6</v>
      </c>
      <c r="N121" s="6">
        <v>32</v>
      </c>
    </row>
    <row r="122" spans="2:14" x14ac:dyDescent="0.25">
      <c r="B122" s="12">
        <v>120893</v>
      </c>
      <c r="C122" s="5" t="s">
        <v>187</v>
      </c>
      <c r="D122" s="22" t="s">
        <v>8</v>
      </c>
      <c r="E122" s="13" t="s">
        <v>39</v>
      </c>
      <c r="F122" s="17" t="s">
        <v>8</v>
      </c>
      <c r="G122" s="6">
        <v>19</v>
      </c>
      <c r="H122" s="6"/>
      <c r="I122" s="6">
        <v>1</v>
      </c>
      <c r="J122" s="6">
        <v>21</v>
      </c>
      <c r="K122" s="6">
        <v>23</v>
      </c>
      <c r="L122" s="6">
        <v>4</v>
      </c>
      <c r="M122" s="6">
        <v>27</v>
      </c>
      <c r="N122" s="6">
        <v>95</v>
      </c>
    </row>
    <row r="123" spans="2:14" x14ac:dyDescent="0.25">
      <c r="B123" s="12">
        <v>68123</v>
      </c>
      <c r="C123" s="5" t="s">
        <v>188</v>
      </c>
      <c r="D123" s="22" t="s">
        <v>12</v>
      </c>
      <c r="E123" s="13" t="s">
        <v>30</v>
      </c>
      <c r="F123" s="17" t="s">
        <v>105</v>
      </c>
      <c r="G123" s="6">
        <v>61</v>
      </c>
      <c r="H123" s="6">
        <v>1</v>
      </c>
      <c r="I123" s="6">
        <v>3</v>
      </c>
      <c r="J123" s="6">
        <v>52</v>
      </c>
      <c r="K123" s="6">
        <v>64</v>
      </c>
      <c r="L123" s="6">
        <v>8</v>
      </c>
      <c r="M123" s="6">
        <v>35</v>
      </c>
      <c r="N123" s="6">
        <v>224</v>
      </c>
    </row>
    <row r="124" spans="2:14" x14ac:dyDescent="0.25">
      <c r="B124" s="12">
        <v>1429</v>
      </c>
      <c r="C124" s="5" t="s">
        <v>189</v>
      </c>
      <c r="D124" s="22" t="s">
        <v>12</v>
      </c>
      <c r="E124" s="13" t="s">
        <v>39</v>
      </c>
      <c r="F124" s="17" t="s">
        <v>106</v>
      </c>
      <c r="G124" s="6">
        <v>7</v>
      </c>
      <c r="H124" s="6"/>
      <c r="I124" s="6"/>
      <c r="J124" s="6">
        <v>8</v>
      </c>
      <c r="K124" s="6">
        <v>10</v>
      </c>
      <c r="L124" s="6"/>
      <c r="M124" s="6">
        <v>12</v>
      </c>
      <c r="N124" s="6">
        <v>37</v>
      </c>
    </row>
    <row r="125" spans="2:14" x14ac:dyDescent="0.25">
      <c r="B125" s="12">
        <v>103027</v>
      </c>
      <c r="C125" s="5" t="s">
        <v>189</v>
      </c>
      <c r="D125" s="22" t="s">
        <v>12</v>
      </c>
      <c r="E125" s="13" t="s">
        <v>39</v>
      </c>
      <c r="F125" s="17" t="s">
        <v>106</v>
      </c>
      <c r="G125" s="6"/>
      <c r="H125" s="6"/>
      <c r="I125" s="6"/>
      <c r="J125" s="6">
        <v>3</v>
      </c>
      <c r="K125" s="6">
        <v>6</v>
      </c>
      <c r="L125" s="6"/>
      <c r="M125" s="6">
        <v>1</v>
      </c>
      <c r="N125" s="6">
        <v>10</v>
      </c>
    </row>
    <row r="126" spans="2:14" x14ac:dyDescent="0.25">
      <c r="B126" s="12">
        <v>111386</v>
      </c>
      <c r="C126" s="5" t="s">
        <v>189</v>
      </c>
      <c r="D126" s="22" t="s">
        <v>12</v>
      </c>
      <c r="E126" s="13" t="s">
        <v>30</v>
      </c>
      <c r="F126" s="17" t="s">
        <v>105</v>
      </c>
      <c r="G126" s="6">
        <v>1</v>
      </c>
      <c r="H126" s="6"/>
      <c r="I126" s="6"/>
      <c r="J126" s="6"/>
      <c r="K126" s="6">
        <v>2</v>
      </c>
      <c r="L126" s="6"/>
      <c r="M126" s="6">
        <v>1</v>
      </c>
      <c r="N126" s="6">
        <v>4</v>
      </c>
    </row>
    <row r="127" spans="2:14" x14ac:dyDescent="0.25">
      <c r="B127" s="12">
        <v>106644</v>
      </c>
      <c r="C127" s="5" t="s">
        <v>190</v>
      </c>
      <c r="D127" s="22" t="s">
        <v>12</v>
      </c>
      <c r="E127" s="13" t="s">
        <v>30</v>
      </c>
      <c r="F127" s="17" t="s">
        <v>105</v>
      </c>
      <c r="G127" s="6">
        <v>3</v>
      </c>
      <c r="H127" s="6"/>
      <c r="I127" s="6"/>
      <c r="J127" s="6">
        <v>8</v>
      </c>
      <c r="K127" s="6">
        <v>7</v>
      </c>
      <c r="L127" s="6"/>
      <c r="M127" s="6">
        <v>20</v>
      </c>
      <c r="N127" s="6">
        <v>38</v>
      </c>
    </row>
    <row r="128" spans="2:14" x14ac:dyDescent="0.25">
      <c r="B128" s="12">
        <v>115794</v>
      </c>
      <c r="C128" s="5" t="s">
        <v>191</v>
      </c>
      <c r="D128" s="22" t="s">
        <v>12</v>
      </c>
      <c r="E128" s="13" t="s">
        <v>30</v>
      </c>
      <c r="F128" s="17" t="s">
        <v>105</v>
      </c>
      <c r="G128" s="6">
        <v>33</v>
      </c>
      <c r="H128" s="6"/>
      <c r="I128" s="6">
        <v>3</v>
      </c>
      <c r="J128" s="6">
        <v>54</v>
      </c>
      <c r="K128" s="6">
        <v>54</v>
      </c>
      <c r="L128" s="6">
        <v>2</v>
      </c>
      <c r="M128" s="6">
        <v>48</v>
      </c>
      <c r="N128" s="6">
        <v>194</v>
      </c>
    </row>
    <row r="129" spans="2:14" x14ac:dyDescent="0.25">
      <c r="B129" s="12">
        <v>1114401</v>
      </c>
      <c r="C129" s="5" t="s">
        <v>192</v>
      </c>
      <c r="D129" s="22" t="s">
        <v>12</v>
      </c>
      <c r="E129" s="13" t="s">
        <v>30</v>
      </c>
      <c r="F129" s="17" t="s">
        <v>115</v>
      </c>
      <c r="G129" s="6">
        <v>6</v>
      </c>
      <c r="H129" s="6"/>
      <c r="I129" s="6"/>
      <c r="J129" s="6">
        <v>7</v>
      </c>
      <c r="K129" s="6">
        <v>10</v>
      </c>
      <c r="L129" s="6"/>
      <c r="M129" s="6">
        <v>8</v>
      </c>
      <c r="N129" s="6">
        <v>31</v>
      </c>
    </row>
    <row r="130" spans="2:14" x14ac:dyDescent="0.25">
      <c r="B130" s="12">
        <v>1109223</v>
      </c>
      <c r="C130" s="5" t="s">
        <v>193</v>
      </c>
      <c r="D130" s="22" t="s">
        <v>12</v>
      </c>
      <c r="E130" s="13" t="s">
        <v>30</v>
      </c>
      <c r="F130" s="17" t="s">
        <v>107</v>
      </c>
      <c r="G130" s="6">
        <v>9</v>
      </c>
      <c r="H130" s="6"/>
      <c r="I130" s="6">
        <v>1</v>
      </c>
      <c r="J130" s="6">
        <v>8</v>
      </c>
      <c r="K130" s="6">
        <v>7</v>
      </c>
      <c r="L130" s="6"/>
      <c r="M130" s="6">
        <v>7</v>
      </c>
      <c r="N130" s="6">
        <v>32</v>
      </c>
    </row>
    <row r="131" spans="2:14" x14ac:dyDescent="0.25">
      <c r="B131" s="12">
        <v>115728</v>
      </c>
      <c r="C131" s="5" t="s">
        <v>194</v>
      </c>
      <c r="D131" s="22" t="s">
        <v>12</v>
      </c>
      <c r="E131" s="13" t="s">
        <v>30</v>
      </c>
      <c r="F131" s="17" t="s">
        <v>106</v>
      </c>
      <c r="G131" s="6">
        <v>69</v>
      </c>
      <c r="H131" s="6"/>
      <c r="I131" s="6">
        <v>2</v>
      </c>
      <c r="J131" s="6">
        <v>70</v>
      </c>
      <c r="K131" s="6">
        <v>86</v>
      </c>
      <c r="L131" s="6">
        <v>10</v>
      </c>
      <c r="M131" s="6">
        <v>62</v>
      </c>
      <c r="N131" s="6">
        <v>299</v>
      </c>
    </row>
    <row r="132" spans="2:14" x14ac:dyDescent="0.25">
      <c r="B132" s="12">
        <v>1137717</v>
      </c>
      <c r="C132" s="5" t="s">
        <v>194</v>
      </c>
      <c r="D132" s="22" t="s">
        <v>12</v>
      </c>
      <c r="E132" s="13" t="s">
        <v>30</v>
      </c>
      <c r="F132" s="17" t="s">
        <v>105</v>
      </c>
      <c r="G132" s="6">
        <v>8</v>
      </c>
      <c r="H132" s="6"/>
      <c r="I132" s="6"/>
      <c r="J132" s="6">
        <v>21</v>
      </c>
      <c r="K132" s="6">
        <v>11</v>
      </c>
      <c r="L132" s="6">
        <v>2</v>
      </c>
      <c r="M132" s="6">
        <v>31</v>
      </c>
      <c r="N132" s="6">
        <v>73</v>
      </c>
    </row>
    <row r="133" spans="2:14" x14ac:dyDescent="0.25">
      <c r="B133" s="12">
        <v>100961</v>
      </c>
      <c r="C133" s="5" t="s">
        <v>195</v>
      </c>
      <c r="D133" s="22" t="s">
        <v>12</v>
      </c>
      <c r="E133" s="13" t="s">
        <v>39</v>
      </c>
      <c r="F133" s="17" t="s">
        <v>105</v>
      </c>
      <c r="G133" s="6">
        <v>1</v>
      </c>
      <c r="H133" s="6"/>
      <c r="I133" s="6"/>
      <c r="J133" s="6">
        <v>3</v>
      </c>
      <c r="K133" s="6">
        <v>2</v>
      </c>
      <c r="L133" s="6"/>
      <c r="M133" s="6">
        <v>3</v>
      </c>
      <c r="N133" s="6">
        <v>9</v>
      </c>
    </row>
    <row r="134" spans="2:14" x14ac:dyDescent="0.25">
      <c r="B134" s="12">
        <v>100961</v>
      </c>
      <c r="C134" s="5" t="s">
        <v>195</v>
      </c>
      <c r="D134" s="22" t="s">
        <v>12</v>
      </c>
      <c r="E134" s="13" t="s">
        <v>39</v>
      </c>
      <c r="F134" s="17" t="s">
        <v>106</v>
      </c>
      <c r="G134" s="6">
        <v>1</v>
      </c>
      <c r="H134" s="6"/>
      <c r="I134" s="6"/>
      <c r="J134" s="6">
        <v>1</v>
      </c>
      <c r="K134" s="6">
        <v>1</v>
      </c>
      <c r="L134" s="6"/>
      <c r="M134" s="6">
        <v>3</v>
      </c>
      <c r="N134" s="6">
        <v>6</v>
      </c>
    </row>
    <row r="135" spans="2:14" x14ac:dyDescent="0.25">
      <c r="B135" s="12">
        <v>400961</v>
      </c>
      <c r="C135" s="5" t="s">
        <v>195</v>
      </c>
      <c r="D135" s="22" t="s">
        <v>12</v>
      </c>
      <c r="E135" s="13" t="s">
        <v>30</v>
      </c>
      <c r="F135" s="17" t="s">
        <v>105</v>
      </c>
      <c r="G135" s="6"/>
      <c r="H135" s="6"/>
      <c r="I135" s="6"/>
      <c r="J135" s="6"/>
      <c r="K135" s="6"/>
      <c r="L135" s="6"/>
      <c r="M135" s="6">
        <v>2</v>
      </c>
      <c r="N135" s="6">
        <v>2</v>
      </c>
    </row>
    <row r="136" spans="2:14" x14ac:dyDescent="0.25">
      <c r="B136" s="12">
        <v>1114402</v>
      </c>
      <c r="C136" s="5" t="s">
        <v>196</v>
      </c>
      <c r="D136" s="22" t="s">
        <v>12</v>
      </c>
      <c r="E136" s="13" t="s">
        <v>30</v>
      </c>
      <c r="F136" s="17" t="s">
        <v>106</v>
      </c>
      <c r="G136" s="6">
        <v>1</v>
      </c>
      <c r="H136" s="6"/>
      <c r="I136" s="6"/>
      <c r="J136" s="6">
        <v>3</v>
      </c>
      <c r="K136" s="6">
        <v>3</v>
      </c>
      <c r="L136" s="6">
        <v>1</v>
      </c>
      <c r="M136" s="6">
        <v>11</v>
      </c>
      <c r="N136" s="6">
        <v>19</v>
      </c>
    </row>
    <row r="137" spans="2:14" x14ac:dyDescent="0.25">
      <c r="B137" s="12">
        <v>1107143</v>
      </c>
      <c r="C137" s="5" t="s">
        <v>197</v>
      </c>
      <c r="D137" s="22" t="s">
        <v>12</v>
      </c>
      <c r="E137" s="13" t="s">
        <v>30</v>
      </c>
      <c r="F137" s="17" t="s">
        <v>105</v>
      </c>
      <c r="G137" s="6">
        <v>26</v>
      </c>
      <c r="H137" s="6">
        <v>1</v>
      </c>
      <c r="I137" s="6"/>
      <c r="J137" s="6">
        <v>36</v>
      </c>
      <c r="K137" s="6">
        <v>40</v>
      </c>
      <c r="L137" s="6">
        <v>1</v>
      </c>
      <c r="M137" s="6">
        <v>44</v>
      </c>
      <c r="N137" s="6">
        <v>148</v>
      </c>
    </row>
    <row r="138" spans="2:14" x14ac:dyDescent="0.25">
      <c r="B138" s="40" t="s">
        <v>116</v>
      </c>
      <c r="C138" s="41"/>
      <c r="D138" s="41"/>
      <c r="E138" s="41"/>
      <c r="F138" s="41"/>
      <c r="G138" s="7">
        <f t="shared" ref="G138:N138" si="0">SUM(G5:G137)</f>
        <v>1623</v>
      </c>
      <c r="H138" s="7">
        <f t="shared" si="0"/>
        <v>28</v>
      </c>
      <c r="I138" s="7">
        <f t="shared" si="0"/>
        <v>92</v>
      </c>
      <c r="J138" s="7">
        <f t="shared" si="0"/>
        <v>1758</v>
      </c>
      <c r="K138" s="7">
        <f t="shared" si="0"/>
        <v>2026</v>
      </c>
      <c r="L138" s="7">
        <f t="shared" si="0"/>
        <v>177</v>
      </c>
      <c r="M138" s="7">
        <f t="shared" si="0"/>
        <v>2286</v>
      </c>
      <c r="N138" s="7">
        <f t="shared" si="0"/>
        <v>7990</v>
      </c>
    </row>
    <row r="139" spans="2:14" x14ac:dyDescent="0.25">
      <c r="B139" s="24" t="s">
        <v>199</v>
      </c>
    </row>
    <row r="140" spans="2:14" x14ac:dyDescent="0.25"/>
    <row r="141" spans="2:14" x14ac:dyDescent="0.25">
      <c r="B141" s="42"/>
      <c r="C141" s="42"/>
      <c r="D141" s="42"/>
      <c r="E141" s="42"/>
      <c r="F141" s="42"/>
      <c r="G141" s="42"/>
      <c r="H141" s="42"/>
      <c r="I141" s="42"/>
      <c r="J141" s="42"/>
      <c r="K141" s="42"/>
    </row>
    <row r="142" spans="2:14" x14ac:dyDescent="0.25">
      <c r="B142" s="42"/>
      <c r="C142" s="42"/>
      <c r="D142" s="42"/>
      <c r="E142" s="42"/>
      <c r="F142" s="42"/>
      <c r="G142" s="42"/>
      <c r="H142" s="42"/>
      <c r="I142" s="42"/>
      <c r="J142" s="42"/>
      <c r="K142" s="42"/>
    </row>
    <row r="143" spans="2:14" x14ac:dyDescent="0.25">
      <c r="B143" s="42"/>
      <c r="C143" s="42"/>
      <c r="D143" s="42"/>
      <c r="E143" s="42"/>
      <c r="F143" s="42"/>
      <c r="G143" s="42"/>
      <c r="H143" s="42"/>
      <c r="I143" s="42"/>
      <c r="J143" s="42"/>
      <c r="K143" s="42"/>
    </row>
    <row r="144" spans="2:14" ht="30.75" customHeight="1" x14ac:dyDescent="0.25">
      <c r="B144" s="42"/>
      <c r="C144" s="42"/>
      <c r="D144" s="42"/>
      <c r="E144" s="42"/>
      <c r="F144" s="42"/>
      <c r="G144" s="42"/>
      <c r="H144" s="42"/>
      <c r="I144" s="42"/>
      <c r="J144" s="42"/>
      <c r="K144" s="42"/>
    </row>
    <row r="145" spans="2:11" x14ac:dyDescent="0.25">
      <c r="B145" s="42"/>
      <c r="C145" s="42"/>
      <c r="D145" s="42"/>
      <c r="E145" s="42"/>
      <c r="F145" s="42"/>
      <c r="G145" s="42"/>
      <c r="H145" s="42"/>
      <c r="I145" s="42"/>
      <c r="J145" s="42"/>
      <c r="K145" s="42"/>
    </row>
    <row r="146" spans="2:11" x14ac:dyDescent="0.25">
      <c r="B146" s="42"/>
      <c r="C146" s="42"/>
      <c r="D146" s="42"/>
      <c r="E146" s="42"/>
      <c r="F146" s="42"/>
      <c r="G146" s="42"/>
      <c r="H146" s="42"/>
      <c r="I146" s="42"/>
      <c r="J146" s="42"/>
      <c r="K146" s="42"/>
    </row>
    <row r="147" spans="2:11" ht="27.75" customHeight="1" x14ac:dyDescent="0.25">
      <c r="B147" s="42"/>
      <c r="C147" s="42"/>
      <c r="D147" s="42"/>
      <c r="E147" s="42"/>
      <c r="F147" s="42"/>
      <c r="G147" s="42"/>
      <c r="H147" s="42"/>
      <c r="I147" s="42"/>
      <c r="J147" s="42"/>
      <c r="K147" s="42"/>
    </row>
    <row r="148" spans="2:11" x14ac:dyDescent="0.25"/>
    <row r="149" spans="2:11" x14ac:dyDescent="0.25"/>
    <row r="150" spans="2:11" x14ac:dyDescent="0.25"/>
    <row r="151" spans="2:11" x14ac:dyDescent="0.25"/>
    <row r="152" spans="2:11" x14ac:dyDescent="0.25"/>
    <row r="153" spans="2:11" x14ac:dyDescent="0.25"/>
    <row r="154" spans="2:11" x14ac:dyDescent="0.25"/>
  </sheetData>
  <sortState xmlns:xlrd2="http://schemas.microsoft.com/office/spreadsheetml/2017/richdata2" ref="B5:N137">
    <sortCondition ref="C5:C137"/>
  </sortState>
  <mergeCells count="3">
    <mergeCell ref="B138:F138"/>
    <mergeCell ref="B1:N1"/>
    <mergeCell ref="B141:K147"/>
  </mergeCells>
  <hyperlinks>
    <hyperlink ref="A1" location="Menu!A1" display="Menu" xr:uid="{EF67E8AC-F364-42A7-9605-7988B47729C8}"/>
  </hyperlinks>
  <pageMargins left="0.511811024" right="0.511811024" top="0.78740157499999996" bottom="0.78740157499999996" header="0.31496062000000002" footer="0.31496062000000002"/>
  <ignoredErrors>
    <ignoredError sqref="G138 H138:M138" formulaRange="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AEF5F-6C72-492A-97E5-4360DE01E07C}">
  <dimension ref="A1:Q149"/>
  <sheetViews>
    <sheetView showGridLines="0" workbookViewId="0"/>
  </sheetViews>
  <sheetFormatPr defaultRowHeight="15" zeroHeight="1" x14ac:dyDescent="0.25"/>
  <cols>
    <col min="2" max="2" width="13.42578125" style="3" customWidth="1"/>
    <col min="3" max="3" width="45.140625" style="3" bestFit="1" customWidth="1"/>
    <col min="4" max="4" width="15" style="4" bestFit="1" customWidth="1"/>
    <col min="5" max="5" width="18.42578125" style="3" customWidth="1"/>
    <col min="6" max="6" width="12.140625" style="3" bestFit="1" customWidth="1"/>
    <col min="7" max="7" width="9.140625" style="3"/>
    <col min="8" max="8" width="14.140625" style="3" customWidth="1"/>
    <col min="9" max="9" width="16.42578125" style="3" customWidth="1"/>
    <col min="10" max="10" width="18.140625" style="3" customWidth="1"/>
    <col min="11" max="11" width="19" style="3" customWidth="1"/>
    <col min="12" max="12" width="19.28515625" style="3" customWidth="1"/>
    <col min="13" max="13" width="17.42578125" style="3" customWidth="1"/>
    <col min="14" max="14" width="17" customWidth="1"/>
    <col min="15" max="15" width="11.5703125" bestFit="1" customWidth="1"/>
  </cols>
  <sheetData>
    <row r="1" spans="1:16" x14ac:dyDescent="0.25">
      <c r="A1" s="8" t="s">
        <v>6</v>
      </c>
      <c r="B1" s="39" t="s">
        <v>126</v>
      </c>
      <c r="C1" s="39"/>
      <c r="D1" s="39"/>
      <c r="E1" s="39"/>
      <c r="F1" s="39"/>
      <c r="G1" s="39"/>
      <c r="H1" s="39"/>
      <c r="I1" s="39"/>
      <c r="J1" s="39"/>
      <c r="K1" s="39"/>
      <c r="L1" s="39"/>
      <c r="M1" s="39"/>
      <c r="N1" s="39"/>
      <c r="O1" s="39"/>
      <c r="P1" s="39"/>
    </row>
    <row r="2" spans="1:16" x14ac:dyDescent="0.25"/>
    <row r="3" spans="1:16" ht="25.5" x14ac:dyDescent="0.25">
      <c r="B3" s="15" t="s">
        <v>102</v>
      </c>
      <c r="C3" s="15" t="s">
        <v>103</v>
      </c>
      <c r="D3" s="15" t="s">
        <v>17</v>
      </c>
      <c r="E3" s="15" t="s">
        <v>19</v>
      </c>
      <c r="F3" s="15" t="s">
        <v>18</v>
      </c>
      <c r="G3" s="15" t="s">
        <v>104</v>
      </c>
      <c r="H3" s="15" t="s">
        <v>127</v>
      </c>
      <c r="I3" s="16" t="s">
        <v>212</v>
      </c>
      <c r="J3" s="16" t="s">
        <v>213</v>
      </c>
      <c r="K3" s="16" t="s">
        <v>128</v>
      </c>
      <c r="L3" s="16" t="s">
        <v>214</v>
      </c>
      <c r="M3" s="15" t="s">
        <v>9</v>
      </c>
      <c r="N3" s="16" t="s">
        <v>215</v>
      </c>
      <c r="O3" s="15" t="s">
        <v>10</v>
      </c>
      <c r="P3" s="15" t="s">
        <v>11</v>
      </c>
    </row>
    <row r="4" spans="1:16" x14ac:dyDescent="0.25">
      <c r="B4" s="18">
        <v>5000699</v>
      </c>
      <c r="C4" s="19" t="s">
        <v>118</v>
      </c>
      <c r="D4" s="19" t="s">
        <v>31</v>
      </c>
      <c r="E4" s="19" t="s">
        <v>12</v>
      </c>
      <c r="F4" s="19" t="s">
        <v>119</v>
      </c>
      <c r="G4" s="19" t="s">
        <v>105</v>
      </c>
      <c r="H4" s="33">
        <v>40</v>
      </c>
      <c r="I4" s="33">
        <v>261</v>
      </c>
      <c r="J4" s="34">
        <v>6.5250000000000004</v>
      </c>
      <c r="K4" s="33">
        <v>0</v>
      </c>
      <c r="L4" s="33">
        <v>0</v>
      </c>
      <c r="M4" s="33">
        <v>41</v>
      </c>
      <c r="N4" s="33">
        <v>166</v>
      </c>
      <c r="O4" s="33">
        <v>0</v>
      </c>
      <c r="P4" s="33">
        <v>6</v>
      </c>
    </row>
    <row r="5" spans="1:16" x14ac:dyDescent="0.25">
      <c r="B5" s="18">
        <v>5000699</v>
      </c>
      <c r="C5" s="19" t="s">
        <v>118</v>
      </c>
      <c r="D5" s="19" t="s">
        <v>31</v>
      </c>
      <c r="E5" s="19" t="s">
        <v>12</v>
      </c>
      <c r="F5" s="19" t="s">
        <v>119</v>
      </c>
      <c r="G5" s="19" t="s">
        <v>106</v>
      </c>
      <c r="H5" s="33">
        <v>40</v>
      </c>
      <c r="I5" s="33">
        <v>356</v>
      </c>
      <c r="J5" s="34">
        <v>8.9</v>
      </c>
      <c r="K5" s="33">
        <v>0</v>
      </c>
      <c r="L5" s="33">
        <v>0</v>
      </c>
      <c r="M5" s="33">
        <v>38</v>
      </c>
      <c r="N5" s="33">
        <v>158</v>
      </c>
      <c r="O5" s="33">
        <v>0</v>
      </c>
      <c r="P5" s="33">
        <v>6</v>
      </c>
    </row>
    <row r="6" spans="1:16" x14ac:dyDescent="0.25">
      <c r="B6" s="18">
        <v>5000701</v>
      </c>
      <c r="C6" s="19" t="s">
        <v>120</v>
      </c>
      <c r="D6" s="19" t="s">
        <v>31</v>
      </c>
      <c r="E6" s="19" t="s">
        <v>12</v>
      </c>
      <c r="F6" s="19" t="s">
        <v>119</v>
      </c>
      <c r="G6" s="19" t="s">
        <v>107</v>
      </c>
      <c r="H6" s="33">
        <v>41</v>
      </c>
      <c r="I6" s="33">
        <v>141</v>
      </c>
      <c r="J6" s="34">
        <v>3.4390243902439024</v>
      </c>
      <c r="K6" s="33">
        <v>0</v>
      </c>
      <c r="L6" s="33">
        <v>0</v>
      </c>
      <c r="M6" s="33">
        <v>40</v>
      </c>
      <c r="N6" s="33">
        <v>123</v>
      </c>
      <c r="O6" s="33">
        <v>0</v>
      </c>
      <c r="P6" s="33">
        <v>11</v>
      </c>
    </row>
    <row r="7" spans="1:16" x14ac:dyDescent="0.25">
      <c r="B7" s="18">
        <v>5000702</v>
      </c>
      <c r="C7" s="19" t="s">
        <v>121</v>
      </c>
      <c r="D7" s="19" t="s">
        <v>31</v>
      </c>
      <c r="E7" s="19" t="s">
        <v>12</v>
      </c>
      <c r="F7" s="19" t="s">
        <v>119</v>
      </c>
      <c r="G7" s="19" t="s">
        <v>105</v>
      </c>
      <c r="H7" s="33">
        <v>82</v>
      </c>
      <c r="I7" s="33">
        <v>933</v>
      </c>
      <c r="J7" s="34">
        <v>11.378048780487806</v>
      </c>
      <c r="K7" s="33">
        <v>0</v>
      </c>
      <c r="L7" s="33">
        <v>0</v>
      </c>
      <c r="M7" s="33">
        <v>76</v>
      </c>
      <c r="N7" s="33">
        <v>189</v>
      </c>
      <c r="O7" s="33">
        <v>0</v>
      </c>
      <c r="P7" s="33">
        <v>9</v>
      </c>
    </row>
    <row r="8" spans="1:16" x14ac:dyDescent="0.25">
      <c r="B8" s="18">
        <v>5000703</v>
      </c>
      <c r="C8" s="19" t="s">
        <v>108</v>
      </c>
      <c r="D8" s="19" t="s">
        <v>41</v>
      </c>
      <c r="E8" s="19" t="s">
        <v>12</v>
      </c>
      <c r="F8" s="19" t="s">
        <v>119</v>
      </c>
      <c r="G8" s="19" t="s">
        <v>105</v>
      </c>
      <c r="H8" s="33">
        <v>81</v>
      </c>
      <c r="I8" s="33">
        <v>1652</v>
      </c>
      <c r="J8" s="34">
        <v>20.395061728395063</v>
      </c>
      <c r="K8" s="33">
        <v>4</v>
      </c>
      <c r="L8" s="33">
        <v>24</v>
      </c>
      <c r="M8" s="33">
        <v>79</v>
      </c>
      <c r="N8" s="33">
        <v>446</v>
      </c>
      <c r="O8" s="33">
        <v>0</v>
      </c>
      <c r="P8" s="33">
        <v>14</v>
      </c>
    </row>
    <row r="9" spans="1:16" x14ac:dyDescent="0.25">
      <c r="B9" s="18">
        <v>5000704</v>
      </c>
      <c r="C9" s="19" t="s">
        <v>109</v>
      </c>
      <c r="D9" s="19" t="s">
        <v>31</v>
      </c>
      <c r="E9" s="19" t="s">
        <v>12</v>
      </c>
      <c r="F9" s="19" t="s">
        <v>119</v>
      </c>
      <c r="G9" s="19" t="s">
        <v>107</v>
      </c>
      <c r="H9" s="33">
        <v>31</v>
      </c>
      <c r="I9" s="33">
        <v>108</v>
      </c>
      <c r="J9" s="34">
        <v>3.4838709677419355</v>
      </c>
      <c r="K9" s="33">
        <v>0</v>
      </c>
      <c r="L9" s="33">
        <v>0</v>
      </c>
      <c r="M9" s="33">
        <v>28</v>
      </c>
      <c r="N9" s="33">
        <v>78</v>
      </c>
      <c r="O9" s="33">
        <v>0</v>
      </c>
      <c r="P9" s="33">
        <v>8</v>
      </c>
    </row>
    <row r="10" spans="1:16" x14ac:dyDescent="0.25">
      <c r="B10" s="18">
        <v>5000704</v>
      </c>
      <c r="C10" s="19" t="s">
        <v>109</v>
      </c>
      <c r="D10" s="19" t="s">
        <v>31</v>
      </c>
      <c r="E10" s="19" t="s">
        <v>12</v>
      </c>
      <c r="F10" s="19" t="s">
        <v>119</v>
      </c>
      <c r="G10" s="19" t="s">
        <v>106</v>
      </c>
      <c r="H10" s="33">
        <v>51</v>
      </c>
      <c r="I10" s="33">
        <v>185</v>
      </c>
      <c r="J10" s="34">
        <v>3.6274509803921569</v>
      </c>
      <c r="K10" s="33">
        <v>0</v>
      </c>
      <c r="L10" s="35">
        <v>0</v>
      </c>
      <c r="M10" s="33">
        <v>46</v>
      </c>
      <c r="N10" s="33">
        <v>131</v>
      </c>
      <c r="O10" s="33">
        <v>0</v>
      </c>
      <c r="P10" s="33">
        <v>15</v>
      </c>
    </row>
    <row r="11" spans="1:16" x14ac:dyDescent="0.25">
      <c r="B11" s="18">
        <v>5000705</v>
      </c>
      <c r="C11" s="19" t="s">
        <v>110</v>
      </c>
      <c r="D11" s="19" t="s">
        <v>31</v>
      </c>
      <c r="E11" s="19" t="s">
        <v>12</v>
      </c>
      <c r="F11" s="19" t="s">
        <v>119</v>
      </c>
      <c r="G11" s="19" t="s">
        <v>107</v>
      </c>
      <c r="H11" s="33">
        <v>41</v>
      </c>
      <c r="I11" s="33">
        <v>139</v>
      </c>
      <c r="J11" s="34">
        <v>3.3902439024390243</v>
      </c>
      <c r="K11" s="33">
        <v>0</v>
      </c>
      <c r="L11" s="33">
        <v>0</v>
      </c>
      <c r="M11" s="33">
        <v>39</v>
      </c>
      <c r="N11" s="33">
        <v>93</v>
      </c>
      <c r="O11" s="33">
        <v>0</v>
      </c>
      <c r="P11" s="33">
        <v>13</v>
      </c>
    </row>
    <row r="12" spans="1:16" x14ac:dyDescent="0.25">
      <c r="B12" s="18">
        <v>5000705</v>
      </c>
      <c r="C12" s="19" t="s">
        <v>110</v>
      </c>
      <c r="D12" s="19" t="s">
        <v>31</v>
      </c>
      <c r="E12" s="19" t="s">
        <v>12</v>
      </c>
      <c r="F12" s="19" t="s">
        <v>119</v>
      </c>
      <c r="G12" s="19" t="s">
        <v>106</v>
      </c>
      <c r="H12" s="33">
        <v>41</v>
      </c>
      <c r="I12" s="33">
        <v>104</v>
      </c>
      <c r="J12" s="34">
        <v>2.5365853658536586</v>
      </c>
      <c r="K12" s="33">
        <v>0</v>
      </c>
      <c r="L12" s="33">
        <v>0</v>
      </c>
      <c r="M12" s="33">
        <v>41</v>
      </c>
      <c r="N12" s="33">
        <v>111</v>
      </c>
      <c r="O12" s="33">
        <v>0</v>
      </c>
      <c r="P12" s="33">
        <v>10</v>
      </c>
    </row>
    <row r="13" spans="1:16" x14ac:dyDescent="0.25">
      <c r="B13" s="18">
        <v>5000707</v>
      </c>
      <c r="C13" s="19" t="s">
        <v>110</v>
      </c>
      <c r="D13" s="19" t="s">
        <v>29</v>
      </c>
      <c r="E13" s="19" t="s">
        <v>12</v>
      </c>
      <c r="F13" s="19" t="s">
        <v>119</v>
      </c>
      <c r="G13" s="19" t="s">
        <v>107</v>
      </c>
      <c r="H13" s="33">
        <v>36</v>
      </c>
      <c r="I13" s="33">
        <v>18</v>
      </c>
      <c r="J13" s="34">
        <v>0.5</v>
      </c>
      <c r="K13" s="33">
        <v>4</v>
      </c>
      <c r="L13" s="33">
        <v>0</v>
      </c>
      <c r="M13" s="33">
        <v>6</v>
      </c>
      <c r="N13" s="33">
        <v>36</v>
      </c>
      <c r="O13" s="33">
        <v>0</v>
      </c>
      <c r="P13" s="33">
        <v>5</v>
      </c>
    </row>
    <row r="14" spans="1:16" x14ac:dyDescent="0.25">
      <c r="B14" s="18">
        <v>5000707</v>
      </c>
      <c r="C14" s="19" t="s">
        <v>110</v>
      </c>
      <c r="D14" s="19" t="s">
        <v>29</v>
      </c>
      <c r="E14" s="19" t="s">
        <v>12</v>
      </c>
      <c r="F14" s="19" t="s">
        <v>119</v>
      </c>
      <c r="G14" s="19" t="s">
        <v>106</v>
      </c>
      <c r="H14" s="33">
        <v>40</v>
      </c>
      <c r="I14" s="33">
        <v>36</v>
      </c>
      <c r="J14" s="34">
        <v>0.9</v>
      </c>
      <c r="K14" s="33">
        <v>4</v>
      </c>
      <c r="L14" s="33">
        <v>0</v>
      </c>
      <c r="M14" s="33">
        <v>7</v>
      </c>
      <c r="N14" s="33">
        <v>46</v>
      </c>
      <c r="O14" s="33">
        <v>0</v>
      </c>
      <c r="P14" s="33">
        <v>2</v>
      </c>
    </row>
    <row r="15" spans="1:16" x14ac:dyDescent="0.25">
      <c r="B15" s="18">
        <v>5000708</v>
      </c>
      <c r="C15" s="19" t="s">
        <v>111</v>
      </c>
      <c r="D15" s="19" t="s">
        <v>31</v>
      </c>
      <c r="E15" s="19" t="s">
        <v>12</v>
      </c>
      <c r="F15" s="19" t="s">
        <v>119</v>
      </c>
      <c r="G15" s="19" t="s">
        <v>107</v>
      </c>
      <c r="H15" s="33">
        <v>41</v>
      </c>
      <c r="I15" s="33">
        <v>134</v>
      </c>
      <c r="J15" s="34">
        <v>3.2682926829268291</v>
      </c>
      <c r="K15" s="33">
        <v>0</v>
      </c>
      <c r="L15" s="33">
        <v>0</v>
      </c>
      <c r="M15" s="33">
        <v>38</v>
      </c>
      <c r="N15" s="33">
        <v>160</v>
      </c>
      <c r="O15" s="33">
        <v>0</v>
      </c>
      <c r="P15" s="33">
        <v>10</v>
      </c>
    </row>
    <row r="16" spans="1:16" x14ac:dyDescent="0.25">
      <c r="B16" s="18">
        <v>5000708</v>
      </c>
      <c r="C16" s="19" t="s">
        <v>111</v>
      </c>
      <c r="D16" s="19" t="s">
        <v>31</v>
      </c>
      <c r="E16" s="19" t="s">
        <v>12</v>
      </c>
      <c r="F16" s="19" t="s">
        <v>119</v>
      </c>
      <c r="G16" s="19" t="s">
        <v>106</v>
      </c>
      <c r="H16" s="33">
        <v>41</v>
      </c>
      <c r="I16" s="33">
        <v>386</v>
      </c>
      <c r="J16" s="34">
        <v>9.4146341463414629</v>
      </c>
      <c r="K16" s="33">
        <v>0</v>
      </c>
      <c r="L16" s="33">
        <v>0</v>
      </c>
      <c r="M16" s="33">
        <v>40</v>
      </c>
      <c r="N16" s="33">
        <v>85</v>
      </c>
      <c r="O16" s="33">
        <v>0</v>
      </c>
      <c r="P16" s="33">
        <v>15</v>
      </c>
    </row>
    <row r="17" spans="2:16" x14ac:dyDescent="0.25">
      <c r="B17" s="18">
        <v>5000709</v>
      </c>
      <c r="C17" s="19" t="s">
        <v>111</v>
      </c>
      <c r="D17" s="19" t="s">
        <v>29</v>
      </c>
      <c r="E17" s="19" t="s">
        <v>12</v>
      </c>
      <c r="F17" s="19" t="s">
        <v>119</v>
      </c>
      <c r="G17" s="19" t="s">
        <v>106</v>
      </c>
      <c r="H17" s="33">
        <v>42</v>
      </c>
      <c r="I17" s="33">
        <v>54</v>
      </c>
      <c r="J17" s="34">
        <v>1.2857142857142858</v>
      </c>
      <c r="K17" s="33">
        <v>41</v>
      </c>
      <c r="L17" s="33">
        <v>0</v>
      </c>
      <c r="M17" s="33">
        <v>22</v>
      </c>
      <c r="N17" s="33">
        <v>53</v>
      </c>
      <c r="O17" s="33">
        <v>0</v>
      </c>
      <c r="P17" s="33">
        <v>8</v>
      </c>
    </row>
    <row r="18" spans="2:16" x14ac:dyDescent="0.25">
      <c r="B18" s="18">
        <v>5000710</v>
      </c>
      <c r="C18" s="19" t="s">
        <v>112</v>
      </c>
      <c r="D18" s="19" t="s">
        <v>31</v>
      </c>
      <c r="E18" s="19" t="s">
        <v>12</v>
      </c>
      <c r="F18" s="19" t="s">
        <v>119</v>
      </c>
      <c r="G18" s="19" t="s">
        <v>105</v>
      </c>
      <c r="H18" s="33">
        <v>71</v>
      </c>
      <c r="I18" s="33">
        <v>317</v>
      </c>
      <c r="J18" s="34">
        <v>4.464788732394366</v>
      </c>
      <c r="K18" s="33">
        <v>0</v>
      </c>
      <c r="L18" s="33">
        <v>0</v>
      </c>
      <c r="M18" s="33">
        <v>47</v>
      </c>
      <c r="N18" s="33">
        <v>94</v>
      </c>
      <c r="O18" s="33">
        <v>0</v>
      </c>
      <c r="P18" s="33">
        <v>22</v>
      </c>
    </row>
    <row r="19" spans="2:16" x14ac:dyDescent="0.25">
      <c r="B19" s="18">
        <v>5000712</v>
      </c>
      <c r="C19" s="19" t="s">
        <v>122</v>
      </c>
      <c r="D19" s="19" t="s">
        <v>31</v>
      </c>
      <c r="E19" s="19" t="s">
        <v>12</v>
      </c>
      <c r="F19" s="19" t="s">
        <v>119</v>
      </c>
      <c r="G19" s="19" t="s">
        <v>105</v>
      </c>
      <c r="H19" s="33">
        <v>52</v>
      </c>
      <c r="I19" s="33">
        <v>248</v>
      </c>
      <c r="J19" s="34">
        <v>4.7692307692307692</v>
      </c>
      <c r="K19" s="33">
        <v>0</v>
      </c>
      <c r="L19" s="33">
        <v>0</v>
      </c>
      <c r="M19" s="33">
        <v>27</v>
      </c>
      <c r="N19" s="33">
        <v>127</v>
      </c>
      <c r="O19" s="33">
        <v>0</v>
      </c>
      <c r="P19" s="33">
        <v>4</v>
      </c>
    </row>
    <row r="20" spans="2:16" x14ac:dyDescent="0.25">
      <c r="B20" s="18">
        <v>5000712</v>
      </c>
      <c r="C20" s="19" t="s">
        <v>122</v>
      </c>
      <c r="D20" s="19" t="s">
        <v>31</v>
      </c>
      <c r="E20" s="19" t="s">
        <v>12</v>
      </c>
      <c r="F20" s="19" t="s">
        <v>119</v>
      </c>
      <c r="G20" s="19" t="s">
        <v>107</v>
      </c>
      <c r="H20" s="33">
        <v>0</v>
      </c>
      <c r="I20" s="33">
        <v>0</v>
      </c>
      <c r="J20" s="34"/>
      <c r="K20" s="33">
        <v>0</v>
      </c>
      <c r="L20" s="33">
        <v>0</v>
      </c>
      <c r="M20" s="33">
        <v>4</v>
      </c>
      <c r="N20" s="33">
        <v>7</v>
      </c>
      <c r="O20" s="33">
        <v>0</v>
      </c>
      <c r="P20" s="33">
        <v>0</v>
      </c>
    </row>
    <row r="21" spans="2:16" x14ac:dyDescent="0.25">
      <c r="B21" s="18">
        <v>5000711</v>
      </c>
      <c r="C21" s="19" t="s">
        <v>113</v>
      </c>
      <c r="D21" s="19" t="s">
        <v>31</v>
      </c>
      <c r="E21" s="19" t="s">
        <v>12</v>
      </c>
      <c r="F21" s="19" t="s">
        <v>119</v>
      </c>
      <c r="G21" s="19" t="s">
        <v>105</v>
      </c>
      <c r="H21" s="33">
        <v>26</v>
      </c>
      <c r="I21" s="33">
        <v>83</v>
      </c>
      <c r="J21" s="34">
        <v>3.1923076923076925</v>
      </c>
      <c r="K21" s="33">
        <v>0</v>
      </c>
      <c r="L21" s="33">
        <v>0</v>
      </c>
      <c r="M21" s="33">
        <v>24</v>
      </c>
      <c r="N21" s="33">
        <v>92</v>
      </c>
      <c r="O21" s="33">
        <v>0</v>
      </c>
      <c r="P21" s="33">
        <v>6</v>
      </c>
    </row>
    <row r="22" spans="2:16" x14ac:dyDescent="0.25">
      <c r="B22" s="18">
        <v>5000711</v>
      </c>
      <c r="C22" s="19" t="s">
        <v>113</v>
      </c>
      <c r="D22" s="19" t="s">
        <v>31</v>
      </c>
      <c r="E22" s="19" t="s">
        <v>12</v>
      </c>
      <c r="F22" s="19" t="s">
        <v>119</v>
      </c>
      <c r="G22" s="19" t="s">
        <v>106</v>
      </c>
      <c r="H22" s="33">
        <v>21</v>
      </c>
      <c r="I22" s="33">
        <v>156</v>
      </c>
      <c r="J22" s="34">
        <v>7.4285714285714288</v>
      </c>
      <c r="K22" s="33">
        <v>0</v>
      </c>
      <c r="L22" s="33">
        <v>0</v>
      </c>
      <c r="M22" s="33">
        <v>20</v>
      </c>
      <c r="N22" s="33">
        <v>83</v>
      </c>
      <c r="O22" s="33">
        <v>0</v>
      </c>
      <c r="P22" s="33">
        <v>0</v>
      </c>
    </row>
    <row r="23" spans="2:16" x14ac:dyDescent="0.25">
      <c r="B23" s="18">
        <v>103016</v>
      </c>
      <c r="C23" s="19" t="s">
        <v>28</v>
      </c>
      <c r="D23" s="19" t="s">
        <v>29</v>
      </c>
      <c r="E23" s="19" t="s">
        <v>12</v>
      </c>
      <c r="F23" s="19" t="s">
        <v>30</v>
      </c>
      <c r="G23" s="19" t="s">
        <v>107</v>
      </c>
      <c r="H23" s="33">
        <v>0</v>
      </c>
      <c r="I23" s="33">
        <v>0</v>
      </c>
      <c r="J23" s="34"/>
      <c r="K23" s="33">
        <v>0</v>
      </c>
      <c r="L23" s="33">
        <v>0</v>
      </c>
      <c r="M23" s="33">
        <v>0</v>
      </c>
      <c r="N23" s="33">
        <v>56</v>
      </c>
      <c r="O23" s="33">
        <v>10</v>
      </c>
      <c r="P23" s="33">
        <v>2</v>
      </c>
    </row>
    <row r="24" spans="2:16" x14ac:dyDescent="0.25">
      <c r="B24" s="18">
        <v>103016</v>
      </c>
      <c r="C24" s="19" t="s">
        <v>28</v>
      </c>
      <c r="D24" s="19" t="s">
        <v>29</v>
      </c>
      <c r="E24" s="19" t="s">
        <v>12</v>
      </c>
      <c r="F24" s="19" t="s">
        <v>30</v>
      </c>
      <c r="G24" s="19" t="s">
        <v>106</v>
      </c>
      <c r="H24" s="33">
        <v>41</v>
      </c>
      <c r="I24" s="33">
        <v>246</v>
      </c>
      <c r="J24" s="34">
        <v>6</v>
      </c>
      <c r="K24" s="33">
        <v>7</v>
      </c>
      <c r="L24" s="33">
        <v>3</v>
      </c>
      <c r="M24" s="33">
        <v>40</v>
      </c>
      <c r="N24" s="33">
        <v>50</v>
      </c>
      <c r="O24" s="33">
        <v>0</v>
      </c>
      <c r="P24" s="33">
        <v>4</v>
      </c>
    </row>
    <row r="25" spans="2:16" x14ac:dyDescent="0.25">
      <c r="B25" s="18">
        <v>115870</v>
      </c>
      <c r="C25" s="19" t="s">
        <v>28</v>
      </c>
      <c r="D25" s="19" t="s">
        <v>31</v>
      </c>
      <c r="E25" s="19" t="s">
        <v>12</v>
      </c>
      <c r="F25" s="19" t="s">
        <v>30</v>
      </c>
      <c r="G25" s="19" t="s">
        <v>105</v>
      </c>
      <c r="H25" s="33">
        <v>81</v>
      </c>
      <c r="I25" s="33">
        <v>654</v>
      </c>
      <c r="J25" s="34">
        <v>8.0740740740740744</v>
      </c>
      <c r="K25" s="33">
        <v>4</v>
      </c>
      <c r="L25" s="33">
        <v>13</v>
      </c>
      <c r="M25" s="33">
        <v>74</v>
      </c>
      <c r="N25" s="33">
        <v>416</v>
      </c>
      <c r="O25" s="33">
        <v>46</v>
      </c>
      <c r="P25" s="33">
        <v>9</v>
      </c>
    </row>
    <row r="26" spans="2:16" x14ac:dyDescent="0.25">
      <c r="B26" s="18">
        <v>115870</v>
      </c>
      <c r="C26" s="19" t="s">
        <v>28</v>
      </c>
      <c r="D26" s="19" t="s">
        <v>31</v>
      </c>
      <c r="E26" s="19" t="s">
        <v>12</v>
      </c>
      <c r="F26" s="19" t="s">
        <v>30</v>
      </c>
      <c r="G26" s="19" t="s">
        <v>106</v>
      </c>
      <c r="H26" s="33">
        <v>80</v>
      </c>
      <c r="I26" s="33">
        <v>1063</v>
      </c>
      <c r="J26" s="34">
        <v>13.2875</v>
      </c>
      <c r="K26" s="33">
        <v>4</v>
      </c>
      <c r="L26" s="33">
        <v>42</v>
      </c>
      <c r="M26" s="33">
        <v>82</v>
      </c>
      <c r="N26" s="33">
        <v>543</v>
      </c>
      <c r="O26" s="33">
        <v>47</v>
      </c>
      <c r="P26" s="33">
        <v>18</v>
      </c>
    </row>
    <row r="27" spans="2:16" x14ac:dyDescent="0.25">
      <c r="B27" s="18">
        <v>1137878</v>
      </c>
      <c r="C27" s="19" t="s">
        <v>33</v>
      </c>
      <c r="D27" s="33" t="s">
        <v>32</v>
      </c>
      <c r="E27" s="19" t="s">
        <v>8</v>
      </c>
      <c r="F27" s="19" t="s">
        <v>30</v>
      </c>
      <c r="G27" s="19" t="s">
        <v>8</v>
      </c>
      <c r="H27" s="33">
        <v>0</v>
      </c>
      <c r="I27" s="33">
        <v>0</v>
      </c>
      <c r="J27" s="34"/>
      <c r="K27" s="33">
        <v>0</v>
      </c>
      <c r="L27" s="33"/>
      <c r="M27" s="33">
        <v>0</v>
      </c>
      <c r="N27" s="33">
        <v>151</v>
      </c>
      <c r="O27" s="33">
        <v>74</v>
      </c>
      <c r="P27" s="33">
        <v>28</v>
      </c>
    </row>
    <row r="28" spans="2:16" x14ac:dyDescent="0.25">
      <c r="B28" s="18">
        <v>1433</v>
      </c>
      <c r="C28" s="19" t="s">
        <v>34</v>
      </c>
      <c r="D28" s="19" t="s">
        <v>35</v>
      </c>
      <c r="E28" s="19" t="s">
        <v>12</v>
      </c>
      <c r="F28" s="19" t="s">
        <v>30</v>
      </c>
      <c r="G28" s="19" t="s">
        <v>105</v>
      </c>
      <c r="H28" s="33">
        <v>81</v>
      </c>
      <c r="I28" s="33">
        <v>1158</v>
      </c>
      <c r="J28" s="34">
        <v>14.296296296296296</v>
      </c>
      <c r="K28" s="33">
        <v>51</v>
      </c>
      <c r="L28" s="33">
        <v>73</v>
      </c>
      <c r="M28" s="33">
        <v>120</v>
      </c>
      <c r="N28" s="33">
        <v>580</v>
      </c>
      <c r="O28" s="33">
        <v>53</v>
      </c>
      <c r="P28" s="33">
        <v>12</v>
      </c>
    </row>
    <row r="29" spans="2:16" x14ac:dyDescent="0.25">
      <c r="B29" s="18">
        <v>1137715</v>
      </c>
      <c r="C29" s="19" t="s">
        <v>34</v>
      </c>
      <c r="D29" s="19" t="s">
        <v>36</v>
      </c>
      <c r="E29" s="19" t="s">
        <v>12</v>
      </c>
      <c r="F29" s="19" t="s">
        <v>30</v>
      </c>
      <c r="G29" s="19" t="s">
        <v>105</v>
      </c>
      <c r="H29" s="33">
        <v>81</v>
      </c>
      <c r="I29" s="33">
        <v>799</v>
      </c>
      <c r="J29" s="34">
        <v>9.8641975308641978</v>
      </c>
      <c r="K29" s="33">
        <v>10</v>
      </c>
      <c r="L29" s="33">
        <v>2</v>
      </c>
      <c r="M29" s="33">
        <v>67</v>
      </c>
      <c r="N29" s="33">
        <v>284</v>
      </c>
      <c r="O29" s="33">
        <v>38</v>
      </c>
      <c r="P29" s="33">
        <v>15</v>
      </c>
    </row>
    <row r="30" spans="2:16" x14ac:dyDescent="0.25">
      <c r="B30" s="18">
        <v>18374</v>
      </c>
      <c r="C30" s="19" t="s">
        <v>37</v>
      </c>
      <c r="D30" s="19" t="s">
        <v>31</v>
      </c>
      <c r="E30" s="19" t="s">
        <v>12</v>
      </c>
      <c r="F30" s="19" t="s">
        <v>30</v>
      </c>
      <c r="G30" s="19" t="s">
        <v>105</v>
      </c>
      <c r="H30" s="33">
        <v>36</v>
      </c>
      <c r="I30" s="33">
        <v>514</v>
      </c>
      <c r="J30" s="34">
        <v>14.277777777777779</v>
      </c>
      <c r="K30" s="33">
        <v>4</v>
      </c>
      <c r="L30" s="33">
        <v>60</v>
      </c>
      <c r="M30" s="33">
        <v>37</v>
      </c>
      <c r="N30" s="33">
        <v>237</v>
      </c>
      <c r="O30" s="33">
        <v>42</v>
      </c>
      <c r="P30" s="33">
        <v>7</v>
      </c>
    </row>
    <row r="31" spans="2:16" x14ac:dyDescent="0.25">
      <c r="B31" s="18">
        <v>49762</v>
      </c>
      <c r="C31" s="19" t="s">
        <v>38</v>
      </c>
      <c r="D31" s="19" t="s">
        <v>31</v>
      </c>
      <c r="E31" s="19" t="s">
        <v>12</v>
      </c>
      <c r="F31" s="19" t="s">
        <v>30</v>
      </c>
      <c r="G31" s="19" t="s">
        <v>105</v>
      </c>
      <c r="H31" s="33">
        <v>0</v>
      </c>
      <c r="I31" s="33">
        <v>0</v>
      </c>
      <c r="J31" s="34"/>
      <c r="K31" s="33">
        <v>0</v>
      </c>
      <c r="L31" s="33">
        <v>0</v>
      </c>
      <c r="M31" s="33">
        <v>0</v>
      </c>
      <c r="N31" s="33">
        <v>16</v>
      </c>
      <c r="O31" s="33">
        <v>15</v>
      </c>
      <c r="P31" s="33">
        <v>0</v>
      </c>
    </row>
    <row r="32" spans="2:16" x14ac:dyDescent="0.25">
      <c r="B32" s="18">
        <v>49762</v>
      </c>
      <c r="C32" s="19" t="s">
        <v>38</v>
      </c>
      <c r="D32" s="19" t="s">
        <v>31</v>
      </c>
      <c r="E32" s="19" t="s">
        <v>12</v>
      </c>
      <c r="F32" s="19" t="s">
        <v>30</v>
      </c>
      <c r="G32" s="19" t="s">
        <v>106</v>
      </c>
      <c r="H32" s="33">
        <v>0</v>
      </c>
      <c r="I32" s="33">
        <v>0</v>
      </c>
      <c r="J32" s="34"/>
      <c r="K32" s="33">
        <v>0</v>
      </c>
      <c r="L32" s="33">
        <v>0</v>
      </c>
      <c r="M32" s="33">
        <v>0</v>
      </c>
      <c r="N32" s="33">
        <v>14</v>
      </c>
      <c r="O32" s="33">
        <v>11</v>
      </c>
      <c r="P32" s="33">
        <v>0</v>
      </c>
    </row>
    <row r="33" spans="2:16" x14ac:dyDescent="0.25">
      <c r="B33" s="18">
        <v>111378</v>
      </c>
      <c r="C33" s="19" t="s">
        <v>38</v>
      </c>
      <c r="D33" s="19" t="s">
        <v>31</v>
      </c>
      <c r="E33" s="19" t="s">
        <v>12</v>
      </c>
      <c r="F33" s="19" t="s">
        <v>39</v>
      </c>
      <c r="G33" s="19" t="s">
        <v>105</v>
      </c>
      <c r="H33" s="33">
        <v>0</v>
      </c>
      <c r="I33" s="33">
        <v>0</v>
      </c>
      <c r="J33" s="34"/>
      <c r="K33" s="33">
        <v>4</v>
      </c>
      <c r="L33" s="33">
        <v>16</v>
      </c>
      <c r="M33" s="33">
        <v>4</v>
      </c>
      <c r="N33" s="33">
        <v>37</v>
      </c>
      <c r="O33" s="33">
        <v>12</v>
      </c>
      <c r="P33" s="33">
        <v>0</v>
      </c>
    </row>
    <row r="34" spans="2:16" x14ac:dyDescent="0.25">
      <c r="B34" s="18">
        <v>111378</v>
      </c>
      <c r="C34" s="19" t="s">
        <v>38</v>
      </c>
      <c r="D34" s="19" t="s">
        <v>31</v>
      </c>
      <c r="E34" s="19" t="s">
        <v>12</v>
      </c>
      <c r="F34" s="19" t="s">
        <v>39</v>
      </c>
      <c r="G34" s="19" t="s">
        <v>106</v>
      </c>
      <c r="H34" s="33">
        <v>0</v>
      </c>
      <c r="I34" s="33">
        <v>0</v>
      </c>
      <c r="J34" s="34"/>
      <c r="K34" s="33">
        <v>4</v>
      </c>
      <c r="L34" s="33">
        <v>26</v>
      </c>
      <c r="M34" s="33">
        <v>4</v>
      </c>
      <c r="N34" s="33">
        <v>36</v>
      </c>
      <c r="O34" s="33">
        <v>9</v>
      </c>
      <c r="P34" s="33">
        <v>3</v>
      </c>
    </row>
    <row r="35" spans="2:16" x14ac:dyDescent="0.25">
      <c r="B35" s="18">
        <v>98992</v>
      </c>
      <c r="C35" s="19" t="s">
        <v>40</v>
      </c>
      <c r="D35" s="19" t="s">
        <v>41</v>
      </c>
      <c r="E35" s="19" t="s">
        <v>12</v>
      </c>
      <c r="F35" s="19" t="s">
        <v>30</v>
      </c>
      <c r="G35" s="19" t="s">
        <v>105</v>
      </c>
      <c r="H35" s="33">
        <v>41</v>
      </c>
      <c r="I35" s="33">
        <v>1502</v>
      </c>
      <c r="J35" s="34">
        <v>36.634146341463413</v>
      </c>
      <c r="K35" s="33">
        <v>4</v>
      </c>
      <c r="L35" s="33">
        <v>33</v>
      </c>
      <c r="M35" s="33">
        <v>45</v>
      </c>
      <c r="N35" s="33">
        <v>189</v>
      </c>
      <c r="O35" s="33">
        <v>27</v>
      </c>
      <c r="P35" s="33">
        <v>15</v>
      </c>
    </row>
    <row r="36" spans="2:16" x14ac:dyDescent="0.25">
      <c r="B36" s="18">
        <v>122664</v>
      </c>
      <c r="C36" s="19" t="s">
        <v>42</v>
      </c>
      <c r="D36" s="19" t="s">
        <v>41</v>
      </c>
      <c r="E36" s="19" t="s">
        <v>12</v>
      </c>
      <c r="F36" s="19" t="s">
        <v>30</v>
      </c>
      <c r="G36" s="19" t="s">
        <v>105</v>
      </c>
      <c r="H36" s="33">
        <v>41</v>
      </c>
      <c r="I36" s="33">
        <v>239</v>
      </c>
      <c r="J36" s="34">
        <v>5.8292682926829267</v>
      </c>
      <c r="K36" s="33">
        <v>16</v>
      </c>
      <c r="L36" s="33">
        <v>11</v>
      </c>
      <c r="M36" s="33">
        <v>49</v>
      </c>
      <c r="N36" s="33">
        <v>226</v>
      </c>
      <c r="O36" s="33">
        <v>34</v>
      </c>
      <c r="P36" s="33">
        <v>10</v>
      </c>
    </row>
    <row r="37" spans="2:16" x14ac:dyDescent="0.25">
      <c r="B37" s="18">
        <v>1139590</v>
      </c>
      <c r="C37" s="19" t="s">
        <v>42</v>
      </c>
      <c r="D37" s="19" t="s">
        <v>43</v>
      </c>
      <c r="E37" s="19" t="s">
        <v>12</v>
      </c>
      <c r="F37" s="19" t="s">
        <v>30</v>
      </c>
      <c r="G37" s="19" t="s">
        <v>105</v>
      </c>
      <c r="H37" s="33">
        <v>61</v>
      </c>
      <c r="I37" s="33">
        <v>413</v>
      </c>
      <c r="J37" s="34">
        <v>6.7704918032786887</v>
      </c>
      <c r="K37" s="33">
        <v>61</v>
      </c>
      <c r="L37" s="33">
        <v>0</v>
      </c>
      <c r="M37" s="33">
        <v>35</v>
      </c>
      <c r="N37" s="33">
        <v>114</v>
      </c>
      <c r="O37" s="33">
        <v>20</v>
      </c>
      <c r="P37" s="33">
        <v>9</v>
      </c>
    </row>
    <row r="38" spans="2:16" x14ac:dyDescent="0.25">
      <c r="B38" s="18">
        <v>1452</v>
      </c>
      <c r="C38" s="19" t="s">
        <v>44</v>
      </c>
      <c r="D38" s="19" t="s">
        <v>31</v>
      </c>
      <c r="E38" s="19" t="s">
        <v>12</v>
      </c>
      <c r="F38" s="19" t="s">
        <v>30</v>
      </c>
      <c r="G38" s="19" t="s">
        <v>105</v>
      </c>
      <c r="H38" s="33">
        <v>81</v>
      </c>
      <c r="I38" s="33">
        <v>1223</v>
      </c>
      <c r="J38" s="34">
        <v>15.098765432098766</v>
      </c>
      <c r="K38" s="33">
        <v>4</v>
      </c>
      <c r="L38" s="33">
        <v>50</v>
      </c>
      <c r="M38" s="33">
        <v>86</v>
      </c>
      <c r="N38" s="33">
        <v>573</v>
      </c>
      <c r="O38" s="33">
        <v>63</v>
      </c>
      <c r="P38" s="33">
        <v>24</v>
      </c>
    </row>
    <row r="39" spans="2:16" x14ac:dyDescent="0.25">
      <c r="B39" s="18">
        <v>1430</v>
      </c>
      <c r="C39" s="19" t="s">
        <v>123</v>
      </c>
      <c r="D39" s="19" t="s">
        <v>41</v>
      </c>
      <c r="E39" s="19" t="s">
        <v>12</v>
      </c>
      <c r="F39" s="19" t="s">
        <v>30</v>
      </c>
      <c r="G39" s="19" t="s">
        <v>105</v>
      </c>
      <c r="H39" s="33">
        <v>42</v>
      </c>
      <c r="I39" s="33">
        <v>477</v>
      </c>
      <c r="J39" s="34">
        <v>11.357142857142858</v>
      </c>
      <c r="K39" s="33">
        <v>24</v>
      </c>
      <c r="L39" s="33">
        <v>13</v>
      </c>
      <c r="M39" s="33">
        <v>47</v>
      </c>
      <c r="N39" s="33">
        <v>210</v>
      </c>
      <c r="O39" s="33">
        <v>25</v>
      </c>
      <c r="P39" s="33">
        <v>9</v>
      </c>
    </row>
    <row r="40" spans="2:16" x14ac:dyDescent="0.25">
      <c r="B40" s="18">
        <v>103029</v>
      </c>
      <c r="C40" s="19" t="s">
        <v>123</v>
      </c>
      <c r="D40" s="19" t="s">
        <v>29</v>
      </c>
      <c r="E40" s="19" t="s">
        <v>12</v>
      </c>
      <c r="F40" s="19" t="s">
        <v>39</v>
      </c>
      <c r="G40" s="19" t="s">
        <v>105</v>
      </c>
      <c r="H40" s="33">
        <v>0</v>
      </c>
      <c r="I40" s="33">
        <v>0</v>
      </c>
      <c r="J40" s="34"/>
      <c r="K40" s="33">
        <v>0</v>
      </c>
      <c r="L40" s="33">
        <v>0</v>
      </c>
      <c r="M40" s="33">
        <v>0</v>
      </c>
      <c r="N40" s="33">
        <v>0</v>
      </c>
      <c r="O40" s="33">
        <v>0</v>
      </c>
      <c r="P40" s="33">
        <v>0</v>
      </c>
    </row>
    <row r="41" spans="2:16" x14ac:dyDescent="0.25">
      <c r="B41" s="18">
        <v>103029</v>
      </c>
      <c r="C41" s="19" t="s">
        <v>123</v>
      </c>
      <c r="D41" s="19" t="s">
        <v>29</v>
      </c>
      <c r="E41" s="19" t="s">
        <v>12</v>
      </c>
      <c r="F41" s="19" t="s">
        <v>39</v>
      </c>
      <c r="G41" s="19" t="s">
        <v>106</v>
      </c>
      <c r="H41" s="33">
        <v>40</v>
      </c>
      <c r="I41" s="33">
        <v>100</v>
      </c>
      <c r="J41" s="34">
        <v>2.5</v>
      </c>
      <c r="K41" s="33">
        <v>4</v>
      </c>
      <c r="L41" s="33">
        <v>0</v>
      </c>
      <c r="M41" s="33">
        <v>15</v>
      </c>
      <c r="N41" s="33">
        <v>70</v>
      </c>
      <c r="O41" s="33">
        <v>14</v>
      </c>
      <c r="P41" s="33">
        <v>4</v>
      </c>
    </row>
    <row r="42" spans="2:16" x14ac:dyDescent="0.25">
      <c r="B42" s="18">
        <v>115872</v>
      </c>
      <c r="C42" s="19" t="s">
        <v>123</v>
      </c>
      <c r="D42" s="19" t="s">
        <v>41</v>
      </c>
      <c r="E42" s="19" t="s">
        <v>12</v>
      </c>
      <c r="F42" s="19" t="s">
        <v>39</v>
      </c>
      <c r="G42" s="19" t="s">
        <v>105</v>
      </c>
      <c r="H42" s="33">
        <v>41</v>
      </c>
      <c r="I42" s="33">
        <v>284</v>
      </c>
      <c r="J42" s="34">
        <v>6.9268292682926829</v>
      </c>
      <c r="K42" s="33">
        <v>28</v>
      </c>
      <c r="L42" s="33">
        <v>1</v>
      </c>
      <c r="M42" s="33">
        <v>31</v>
      </c>
      <c r="N42" s="33">
        <v>140</v>
      </c>
      <c r="O42" s="33">
        <v>26</v>
      </c>
      <c r="P42" s="33">
        <v>4</v>
      </c>
    </row>
    <row r="43" spans="2:16" x14ac:dyDescent="0.25">
      <c r="B43" s="18">
        <v>115872</v>
      </c>
      <c r="C43" s="19" t="s">
        <v>123</v>
      </c>
      <c r="D43" s="19" t="s">
        <v>41</v>
      </c>
      <c r="E43" s="19" t="s">
        <v>12</v>
      </c>
      <c r="F43" s="19" t="s">
        <v>39</v>
      </c>
      <c r="G43" s="19" t="s">
        <v>106</v>
      </c>
      <c r="H43" s="33">
        <v>51</v>
      </c>
      <c r="I43" s="33">
        <v>512</v>
      </c>
      <c r="J43" s="34">
        <v>10.03921568627451</v>
      </c>
      <c r="K43" s="33">
        <v>59</v>
      </c>
      <c r="L43" s="33">
        <v>20</v>
      </c>
      <c r="M43" s="33">
        <v>60</v>
      </c>
      <c r="N43" s="33">
        <v>194</v>
      </c>
      <c r="O43" s="33">
        <v>19</v>
      </c>
      <c r="P43" s="33">
        <v>13</v>
      </c>
    </row>
    <row r="44" spans="2:16" x14ac:dyDescent="0.25">
      <c r="B44" s="18">
        <v>411354</v>
      </c>
      <c r="C44" s="19" t="s">
        <v>123</v>
      </c>
      <c r="D44" s="19" t="s">
        <v>29</v>
      </c>
      <c r="E44" s="19" t="s">
        <v>12</v>
      </c>
      <c r="F44" s="19" t="s">
        <v>30</v>
      </c>
      <c r="G44" s="19" t="s">
        <v>105</v>
      </c>
      <c r="H44" s="33">
        <v>40</v>
      </c>
      <c r="I44" s="33">
        <v>187</v>
      </c>
      <c r="J44" s="34">
        <v>4.6749999999999998</v>
      </c>
      <c r="K44" s="33">
        <v>0</v>
      </c>
      <c r="L44" s="33">
        <v>0</v>
      </c>
      <c r="M44" s="33">
        <v>36</v>
      </c>
      <c r="N44" s="33">
        <v>103</v>
      </c>
      <c r="O44" s="33">
        <v>18</v>
      </c>
      <c r="P44" s="33">
        <v>13</v>
      </c>
    </row>
    <row r="45" spans="2:16" x14ac:dyDescent="0.25">
      <c r="B45" s="18">
        <v>1443</v>
      </c>
      <c r="C45" s="19" t="s">
        <v>45</v>
      </c>
      <c r="D45" s="19" t="s">
        <v>31</v>
      </c>
      <c r="E45" s="19" t="s">
        <v>12</v>
      </c>
      <c r="F45" s="19" t="s">
        <v>30</v>
      </c>
      <c r="G45" s="19" t="s">
        <v>105</v>
      </c>
      <c r="H45" s="33">
        <v>80</v>
      </c>
      <c r="I45" s="33">
        <v>464</v>
      </c>
      <c r="J45" s="34">
        <v>5.8</v>
      </c>
      <c r="K45" s="33">
        <v>99</v>
      </c>
      <c r="L45" s="33">
        <v>12</v>
      </c>
      <c r="M45" s="33">
        <v>100</v>
      </c>
      <c r="N45" s="33">
        <v>301</v>
      </c>
      <c r="O45" s="33">
        <v>23</v>
      </c>
      <c r="P45" s="33">
        <v>7</v>
      </c>
    </row>
    <row r="46" spans="2:16" x14ac:dyDescent="0.25">
      <c r="B46" s="18">
        <v>1443</v>
      </c>
      <c r="C46" s="19" t="s">
        <v>45</v>
      </c>
      <c r="D46" s="19" t="s">
        <v>31</v>
      </c>
      <c r="E46" s="19" t="s">
        <v>12</v>
      </c>
      <c r="F46" s="19" t="s">
        <v>30</v>
      </c>
      <c r="G46" s="19" t="s">
        <v>106</v>
      </c>
      <c r="H46" s="33">
        <v>80</v>
      </c>
      <c r="I46" s="33">
        <v>828</v>
      </c>
      <c r="J46" s="34">
        <v>10.35</v>
      </c>
      <c r="K46" s="33">
        <v>57</v>
      </c>
      <c r="L46" s="33">
        <v>85</v>
      </c>
      <c r="M46" s="33">
        <v>107</v>
      </c>
      <c r="N46" s="33">
        <v>495</v>
      </c>
      <c r="O46" s="33">
        <v>46</v>
      </c>
      <c r="P46" s="33">
        <v>18</v>
      </c>
    </row>
    <row r="47" spans="2:16" x14ac:dyDescent="0.25">
      <c r="B47" s="18">
        <v>103014</v>
      </c>
      <c r="C47" s="19" t="s">
        <v>45</v>
      </c>
      <c r="D47" s="19" t="s">
        <v>29</v>
      </c>
      <c r="E47" s="19" t="s">
        <v>12</v>
      </c>
      <c r="F47" s="19" t="s">
        <v>30</v>
      </c>
      <c r="G47" s="19" t="s">
        <v>106</v>
      </c>
      <c r="H47" s="33">
        <v>41</v>
      </c>
      <c r="I47" s="33">
        <v>233</v>
      </c>
      <c r="J47" s="34">
        <v>5.6829268292682924</v>
      </c>
      <c r="K47" s="33">
        <v>29</v>
      </c>
      <c r="L47" s="33">
        <v>5</v>
      </c>
      <c r="M47" s="33">
        <v>41</v>
      </c>
      <c r="N47" s="33">
        <v>144</v>
      </c>
      <c r="O47" s="33">
        <v>19</v>
      </c>
      <c r="P47" s="33">
        <v>6</v>
      </c>
    </row>
    <row r="48" spans="2:16" x14ac:dyDescent="0.25">
      <c r="B48" s="18">
        <v>1431</v>
      </c>
      <c r="C48" s="19" t="s">
        <v>46</v>
      </c>
      <c r="D48" s="19" t="s">
        <v>31</v>
      </c>
      <c r="E48" s="19" t="s">
        <v>12</v>
      </c>
      <c r="F48" s="19" t="s">
        <v>30</v>
      </c>
      <c r="G48" s="19" t="s">
        <v>105</v>
      </c>
      <c r="H48" s="33">
        <v>81</v>
      </c>
      <c r="I48" s="33">
        <v>418</v>
      </c>
      <c r="J48" s="34">
        <v>5.1604938271604937</v>
      </c>
      <c r="K48" s="33">
        <v>64</v>
      </c>
      <c r="L48" s="33">
        <v>14</v>
      </c>
      <c r="M48" s="33">
        <v>92</v>
      </c>
      <c r="N48" s="33">
        <v>355</v>
      </c>
      <c r="O48" s="33">
        <v>24</v>
      </c>
      <c r="P48" s="33">
        <v>24</v>
      </c>
    </row>
    <row r="49" spans="2:16" x14ac:dyDescent="0.25">
      <c r="B49" s="18">
        <v>18380</v>
      </c>
      <c r="C49" s="19" t="s">
        <v>47</v>
      </c>
      <c r="D49" s="19" t="s">
        <v>31</v>
      </c>
      <c r="E49" s="19" t="s">
        <v>12</v>
      </c>
      <c r="F49" s="19" t="s">
        <v>39</v>
      </c>
      <c r="G49" s="19" t="s">
        <v>107</v>
      </c>
      <c r="H49" s="33">
        <v>0</v>
      </c>
      <c r="I49" s="33">
        <v>0</v>
      </c>
      <c r="J49" s="34"/>
      <c r="K49" s="33">
        <v>37</v>
      </c>
      <c r="L49" s="33">
        <v>14</v>
      </c>
      <c r="M49" s="33">
        <v>9</v>
      </c>
      <c r="N49" s="33">
        <v>34</v>
      </c>
      <c r="O49" s="33">
        <v>14</v>
      </c>
      <c r="P49" s="33">
        <v>3</v>
      </c>
    </row>
    <row r="50" spans="2:16" x14ac:dyDescent="0.25">
      <c r="B50" s="18">
        <v>318380</v>
      </c>
      <c r="C50" s="19" t="s">
        <v>47</v>
      </c>
      <c r="D50" s="19" t="s">
        <v>31</v>
      </c>
      <c r="E50" s="19" t="s">
        <v>12</v>
      </c>
      <c r="F50" s="19" t="s">
        <v>30</v>
      </c>
      <c r="G50" s="19" t="s">
        <v>107</v>
      </c>
      <c r="H50" s="33">
        <v>0</v>
      </c>
      <c r="I50" s="33">
        <v>0</v>
      </c>
      <c r="J50" s="34"/>
      <c r="K50" s="33">
        <v>0</v>
      </c>
      <c r="L50" s="33">
        <v>0</v>
      </c>
      <c r="M50" s="33">
        <v>1</v>
      </c>
      <c r="N50" s="33">
        <v>5</v>
      </c>
      <c r="O50" s="33">
        <v>4</v>
      </c>
      <c r="P50" s="33">
        <v>0</v>
      </c>
    </row>
    <row r="51" spans="2:16" x14ac:dyDescent="0.25">
      <c r="B51" s="18">
        <v>1149294</v>
      </c>
      <c r="C51" s="19" t="s">
        <v>48</v>
      </c>
      <c r="D51" s="19" t="s">
        <v>31</v>
      </c>
      <c r="E51" s="19" t="s">
        <v>12</v>
      </c>
      <c r="F51" s="19" t="s">
        <v>30</v>
      </c>
      <c r="G51" s="19" t="s">
        <v>105</v>
      </c>
      <c r="H51" s="33">
        <v>21</v>
      </c>
      <c r="I51" s="33">
        <v>97</v>
      </c>
      <c r="J51" s="34">
        <v>4.6190476190476186</v>
      </c>
      <c r="K51" s="33">
        <v>4</v>
      </c>
      <c r="L51" s="33">
        <v>5</v>
      </c>
      <c r="M51" s="33">
        <v>23</v>
      </c>
      <c r="N51" s="33">
        <v>91</v>
      </c>
      <c r="O51" s="33">
        <v>12</v>
      </c>
      <c r="P51" s="33">
        <v>4</v>
      </c>
    </row>
    <row r="52" spans="2:16" x14ac:dyDescent="0.25">
      <c r="B52" s="18">
        <v>102935</v>
      </c>
      <c r="C52" s="19" t="s">
        <v>49</v>
      </c>
      <c r="D52" s="19" t="s">
        <v>31</v>
      </c>
      <c r="E52" s="19" t="s">
        <v>12</v>
      </c>
      <c r="F52" s="19" t="s">
        <v>30</v>
      </c>
      <c r="G52" s="19" t="s">
        <v>105</v>
      </c>
      <c r="H52" s="33">
        <v>35</v>
      </c>
      <c r="I52" s="33">
        <v>282</v>
      </c>
      <c r="J52" s="34">
        <v>8.0571428571428569</v>
      </c>
      <c r="K52" s="33">
        <v>9</v>
      </c>
      <c r="L52" s="33">
        <v>54</v>
      </c>
      <c r="M52" s="33">
        <v>44</v>
      </c>
      <c r="N52" s="33">
        <v>222</v>
      </c>
      <c r="O52" s="33">
        <v>28</v>
      </c>
      <c r="P52" s="33">
        <v>9</v>
      </c>
    </row>
    <row r="53" spans="2:16" x14ac:dyDescent="0.25">
      <c r="B53" s="18">
        <v>1436</v>
      </c>
      <c r="C53" s="19" t="s">
        <v>50</v>
      </c>
      <c r="D53" s="19" t="s">
        <v>31</v>
      </c>
      <c r="E53" s="19" t="s">
        <v>12</v>
      </c>
      <c r="F53" s="19" t="s">
        <v>30</v>
      </c>
      <c r="G53" s="19" t="s">
        <v>107</v>
      </c>
      <c r="H53" s="33">
        <v>80</v>
      </c>
      <c r="I53" s="33">
        <v>2071</v>
      </c>
      <c r="J53" s="34">
        <v>25.887499999999999</v>
      </c>
      <c r="K53" s="33">
        <v>10</v>
      </c>
      <c r="L53" s="33">
        <v>146</v>
      </c>
      <c r="M53" s="33">
        <v>96</v>
      </c>
      <c r="N53" s="33">
        <v>468</v>
      </c>
      <c r="O53" s="33">
        <v>73</v>
      </c>
      <c r="P53" s="33">
        <v>18</v>
      </c>
    </row>
    <row r="54" spans="2:16" x14ac:dyDescent="0.25">
      <c r="B54" s="18">
        <v>1436</v>
      </c>
      <c r="C54" s="19" t="s">
        <v>50</v>
      </c>
      <c r="D54" s="19" t="s">
        <v>31</v>
      </c>
      <c r="E54" s="19" t="s">
        <v>12</v>
      </c>
      <c r="F54" s="19" t="s">
        <v>30</v>
      </c>
      <c r="G54" s="19" t="s">
        <v>106</v>
      </c>
      <c r="H54" s="33">
        <v>80</v>
      </c>
      <c r="I54" s="33">
        <v>2033</v>
      </c>
      <c r="J54" s="34">
        <v>25.412500000000001</v>
      </c>
      <c r="K54" s="33">
        <v>10</v>
      </c>
      <c r="L54" s="33">
        <v>186</v>
      </c>
      <c r="M54" s="33">
        <v>86</v>
      </c>
      <c r="N54" s="33">
        <v>504</v>
      </c>
      <c r="O54" s="33">
        <v>79</v>
      </c>
      <c r="P54" s="33">
        <v>6</v>
      </c>
    </row>
    <row r="55" spans="2:16" x14ac:dyDescent="0.25">
      <c r="B55" s="18">
        <v>1438</v>
      </c>
      <c r="C55" s="19" t="s">
        <v>51</v>
      </c>
      <c r="D55" s="19" t="s">
        <v>52</v>
      </c>
      <c r="E55" s="19" t="s">
        <v>12</v>
      </c>
      <c r="F55" s="19" t="s">
        <v>39</v>
      </c>
      <c r="G55" s="19" t="s">
        <v>105</v>
      </c>
      <c r="H55" s="33">
        <v>0</v>
      </c>
      <c r="I55" s="33">
        <v>0</v>
      </c>
      <c r="J55" s="34"/>
      <c r="K55" s="33">
        <v>4</v>
      </c>
      <c r="L55" s="33">
        <v>16</v>
      </c>
      <c r="M55" s="33">
        <v>4</v>
      </c>
      <c r="N55" s="33">
        <v>119</v>
      </c>
      <c r="O55" s="33">
        <v>40</v>
      </c>
      <c r="P55" s="33">
        <v>2</v>
      </c>
    </row>
    <row r="56" spans="2:16" x14ac:dyDescent="0.25">
      <c r="B56" s="18">
        <v>301438</v>
      </c>
      <c r="C56" s="19" t="s">
        <v>51</v>
      </c>
      <c r="D56" s="19" t="s">
        <v>52</v>
      </c>
      <c r="E56" s="19" t="s">
        <v>12</v>
      </c>
      <c r="F56" s="19" t="s">
        <v>30</v>
      </c>
      <c r="G56" s="19" t="s">
        <v>105</v>
      </c>
      <c r="H56" s="33">
        <v>0</v>
      </c>
      <c r="I56" s="33">
        <v>0</v>
      </c>
      <c r="J56" s="34"/>
      <c r="K56" s="33">
        <v>0</v>
      </c>
      <c r="L56" s="33">
        <v>0</v>
      </c>
      <c r="M56" s="33">
        <v>0</v>
      </c>
      <c r="N56" s="33">
        <v>68</v>
      </c>
      <c r="O56" s="33">
        <v>24</v>
      </c>
      <c r="P56" s="33">
        <v>0</v>
      </c>
    </row>
    <row r="57" spans="2:16" x14ac:dyDescent="0.25">
      <c r="B57" s="18">
        <v>20604</v>
      </c>
      <c r="C57" s="19" t="s">
        <v>53</v>
      </c>
      <c r="D57" s="19" t="s">
        <v>41</v>
      </c>
      <c r="E57" s="19" t="s">
        <v>12</v>
      </c>
      <c r="F57" s="19" t="s">
        <v>30</v>
      </c>
      <c r="G57" s="19" t="s">
        <v>105</v>
      </c>
      <c r="H57" s="33">
        <v>0</v>
      </c>
      <c r="I57" s="33">
        <v>0</v>
      </c>
      <c r="J57" s="34"/>
      <c r="K57" s="33">
        <v>0</v>
      </c>
      <c r="L57" s="33">
        <v>0</v>
      </c>
      <c r="M57" s="33">
        <v>0</v>
      </c>
      <c r="N57" s="33">
        <v>112</v>
      </c>
      <c r="O57" s="33">
        <v>112</v>
      </c>
      <c r="P57" s="33">
        <v>0</v>
      </c>
    </row>
    <row r="58" spans="2:16" x14ac:dyDescent="0.25">
      <c r="B58" s="18">
        <v>5000530</v>
      </c>
      <c r="C58" s="19" t="s">
        <v>53</v>
      </c>
      <c r="D58" s="19" t="s">
        <v>41</v>
      </c>
      <c r="E58" s="19" t="s">
        <v>12</v>
      </c>
      <c r="F58" s="19" t="s">
        <v>39</v>
      </c>
      <c r="G58" s="19" t="s">
        <v>105</v>
      </c>
      <c r="H58" s="33">
        <v>0</v>
      </c>
      <c r="I58" s="33">
        <v>0</v>
      </c>
      <c r="J58" s="34"/>
      <c r="K58" s="33">
        <v>0</v>
      </c>
      <c r="L58" s="33">
        <v>0</v>
      </c>
      <c r="M58" s="33">
        <v>0</v>
      </c>
      <c r="N58" s="33">
        <v>112</v>
      </c>
      <c r="O58" s="33">
        <v>112</v>
      </c>
      <c r="P58" s="33">
        <v>0</v>
      </c>
    </row>
    <row r="59" spans="2:16" x14ac:dyDescent="0.25">
      <c r="B59" s="18">
        <v>1114400</v>
      </c>
      <c r="C59" s="19" t="s">
        <v>54</v>
      </c>
      <c r="D59" s="19" t="s">
        <v>35</v>
      </c>
      <c r="E59" s="19" t="s">
        <v>12</v>
      </c>
      <c r="F59" s="19" t="s">
        <v>30</v>
      </c>
      <c r="G59" s="19" t="s">
        <v>105</v>
      </c>
      <c r="H59" s="33">
        <v>41</v>
      </c>
      <c r="I59" s="33">
        <v>434</v>
      </c>
      <c r="J59" s="34">
        <v>10.585365853658537</v>
      </c>
      <c r="K59" s="33">
        <v>14</v>
      </c>
      <c r="L59" s="33">
        <v>20</v>
      </c>
      <c r="M59" s="33">
        <v>51</v>
      </c>
      <c r="N59" s="33">
        <v>285</v>
      </c>
      <c r="O59" s="33">
        <v>36</v>
      </c>
      <c r="P59" s="33">
        <v>5</v>
      </c>
    </row>
    <row r="60" spans="2:16" x14ac:dyDescent="0.25">
      <c r="B60" s="18">
        <v>1107367</v>
      </c>
      <c r="C60" s="19" t="s">
        <v>55</v>
      </c>
      <c r="D60" s="19" t="s">
        <v>35</v>
      </c>
      <c r="E60" s="19" t="s">
        <v>12</v>
      </c>
      <c r="F60" s="19" t="s">
        <v>30</v>
      </c>
      <c r="G60" s="19" t="s">
        <v>105</v>
      </c>
      <c r="H60" s="33">
        <v>81</v>
      </c>
      <c r="I60" s="33">
        <v>324</v>
      </c>
      <c r="J60" s="34">
        <v>4</v>
      </c>
      <c r="K60" s="33">
        <v>25</v>
      </c>
      <c r="L60" s="33">
        <v>11</v>
      </c>
      <c r="M60" s="33">
        <v>84</v>
      </c>
      <c r="N60" s="33">
        <v>264</v>
      </c>
      <c r="O60" s="33">
        <v>18</v>
      </c>
      <c r="P60" s="33">
        <v>18</v>
      </c>
    </row>
    <row r="61" spans="2:16" x14ac:dyDescent="0.25">
      <c r="B61" s="18">
        <v>94163</v>
      </c>
      <c r="C61" s="19" t="s">
        <v>56</v>
      </c>
      <c r="D61" s="19" t="s">
        <v>31</v>
      </c>
      <c r="E61" s="19" t="s">
        <v>12</v>
      </c>
      <c r="F61" s="19" t="s">
        <v>30</v>
      </c>
      <c r="G61" s="19" t="s">
        <v>105</v>
      </c>
      <c r="H61" s="33">
        <v>51</v>
      </c>
      <c r="I61" s="33">
        <v>565</v>
      </c>
      <c r="J61" s="34">
        <v>11.078431372549019</v>
      </c>
      <c r="K61" s="33">
        <v>18</v>
      </c>
      <c r="L61" s="33">
        <v>10</v>
      </c>
      <c r="M61" s="33">
        <v>53</v>
      </c>
      <c r="N61" s="33">
        <v>258</v>
      </c>
      <c r="O61" s="33">
        <v>27</v>
      </c>
      <c r="P61" s="33">
        <v>10</v>
      </c>
    </row>
    <row r="62" spans="2:16" x14ac:dyDescent="0.25">
      <c r="B62" s="18">
        <v>1448</v>
      </c>
      <c r="C62" s="19" t="s">
        <v>57</v>
      </c>
      <c r="D62" s="19" t="s">
        <v>31</v>
      </c>
      <c r="E62" s="19" t="s">
        <v>12</v>
      </c>
      <c r="F62" s="19" t="s">
        <v>30</v>
      </c>
      <c r="G62" s="19" t="s">
        <v>105</v>
      </c>
      <c r="H62" s="33">
        <v>81</v>
      </c>
      <c r="I62" s="33">
        <v>557</v>
      </c>
      <c r="J62" s="34">
        <v>6.8765432098765435</v>
      </c>
      <c r="K62" s="33">
        <v>81</v>
      </c>
      <c r="L62" s="33">
        <v>21</v>
      </c>
      <c r="M62" s="33">
        <v>96</v>
      </c>
      <c r="N62" s="33">
        <v>423</v>
      </c>
      <c r="O62" s="33">
        <v>45</v>
      </c>
      <c r="P62" s="33">
        <v>25</v>
      </c>
    </row>
    <row r="63" spans="2:16" x14ac:dyDescent="0.25">
      <c r="B63" s="18">
        <v>1137718</v>
      </c>
      <c r="C63" s="19" t="s">
        <v>58</v>
      </c>
      <c r="D63" s="19" t="s">
        <v>36</v>
      </c>
      <c r="E63" s="19" t="s">
        <v>12</v>
      </c>
      <c r="F63" s="19" t="s">
        <v>30</v>
      </c>
      <c r="G63" s="19" t="s">
        <v>105</v>
      </c>
      <c r="H63" s="33">
        <v>71</v>
      </c>
      <c r="I63" s="33">
        <v>127</v>
      </c>
      <c r="J63" s="34">
        <v>1.7887323943661972</v>
      </c>
      <c r="K63" s="33">
        <v>15</v>
      </c>
      <c r="L63" s="33">
        <v>1</v>
      </c>
      <c r="M63" s="33">
        <v>25</v>
      </c>
      <c r="N63" s="33">
        <v>78</v>
      </c>
      <c r="O63" s="33">
        <v>18</v>
      </c>
      <c r="P63" s="33">
        <v>4</v>
      </c>
    </row>
    <row r="64" spans="2:16" x14ac:dyDescent="0.25">
      <c r="B64" s="18">
        <v>1137716</v>
      </c>
      <c r="C64" s="19" t="s">
        <v>59</v>
      </c>
      <c r="D64" s="19" t="s">
        <v>43</v>
      </c>
      <c r="E64" s="19" t="s">
        <v>12</v>
      </c>
      <c r="F64" s="19" t="s">
        <v>30</v>
      </c>
      <c r="G64" s="19" t="s">
        <v>105</v>
      </c>
      <c r="H64" s="33">
        <v>61</v>
      </c>
      <c r="I64" s="33">
        <v>131</v>
      </c>
      <c r="J64" s="34">
        <v>2.1475409836065573</v>
      </c>
      <c r="K64" s="33">
        <v>65</v>
      </c>
      <c r="L64" s="33">
        <v>0</v>
      </c>
      <c r="M64" s="33">
        <v>12</v>
      </c>
      <c r="N64" s="33">
        <v>47</v>
      </c>
      <c r="O64" s="33">
        <v>12</v>
      </c>
      <c r="P64" s="33">
        <v>2</v>
      </c>
    </row>
    <row r="65" spans="2:16" x14ac:dyDescent="0.25">
      <c r="B65" s="18">
        <v>1187249</v>
      </c>
      <c r="C65" s="19" t="s">
        <v>60</v>
      </c>
      <c r="D65" s="19" t="s">
        <v>31</v>
      </c>
      <c r="E65" s="19" t="s">
        <v>12</v>
      </c>
      <c r="F65" s="19" t="s">
        <v>30</v>
      </c>
      <c r="G65" s="19" t="s">
        <v>105</v>
      </c>
      <c r="H65" s="33">
        <v>31</v>
      </c>
      <c r="I65" s="33">
        <v>444</v>
      </c>
      <c r="J65" s="34">
        <v>14.32258064516129</v>
      </c>
      <c r="K65" s="33">
        <v>27</v>
      </c>
      <c r="L65" s="33">
        <v>64</v>
      </c>
      <c r="M65" s="33">
        <v>52</v>
      </c>
      <c r="N65" s="33">
        <v>234</v>
      </c>
      <c r="O65" s="33">
        <v>31</v>
      </c>
      <c r="P65" s="33">
        <v>9</v>
      </c>
    </row>
    <row r="66" spans="2:16" x14ac:dyDescent="0.25">
      <c r="B66" s="18">
        <v>1187250</v>
      </c>
      <c r="C66" s="19" t="s">
        <v>61</v>
      </c>
      <c r="D66" s="19" t="s">
        <v>31</v>
      </c>
      <c r="E66" s="19" t="s">
        <v>12</v>
      </c>
      <c r="F66" s="19" t="s">
        <v>30</v>
      </c>
      <c r="G66" s="19" t="s">
        <v>105</v>
      </c>
      <c r="H66" s="33">
        <v>31</v>
      </c>
      <c r="I66" s="33">
        <v>138</v>
      </c>
      <c r="J66" s="34">
        <v>4.4516129032258061</v>
      </c>
      <c r="K66" s="33">
        <v>32</v>
      </c>
      <c r="L66" s="33">
        <v>4</v>
      </c>
      <c r="M66" s="33">
        <v>30</v>
      </c>
      <c r="N66" s="33">
        <v>166</v>
      </c>
      <c r="O66" s="33">
        <v>23</v>
      </c>
      <c r="P66" s="33">
        <v>8</v>
      </c>
    </row>
    <row r="67" spans="2:16" x14ac:dyDescent="0.25">
      <c r="B67" s="18">
        <v>1109224</v>
      </c>
      <c r="C67" s="19" t="s">
        <v>62</v>
      </c>
      <c r="D67" s="19" t="s">
        <v>29</v>
      </c>
      <c r="E67" s="19" t="s">
        <v>12</v>
      </c>
      <c r="F67" s="19" t="s">
        <v>30</v>
      </c>
      <c r="G67" s="19" t="s">
        <v>105</v>
      </c>
      <c r="H67" s="33">
        <v>89</v>
      </c>
      <c r="I67" s="33">
        <v>359</v>
      </c>
      <c r="J67" s="34">
        <v>4.0337078651685392</v>
      </c>
      <c r="K67" s="33">
        <v>4</v>
      </c>
      <c r="L67" s="33">
        <v>0</v>
      </c>
      <c r="M67" s="33">
        <v>46</v>
      </c>
      <c r="N67" s="33">
        <v>205</v>
      </c>
      <c r="O67" s="33">
        <v>31</v>
      </c>
      <c r="P67" s="33">
        <v>20</v>
      </c>
    </row>
    <row r="68" spans="2:16" x14ac:dyDescent="0.25">
      <c r="B68" s="18">
        <v>1449</v>
      </c>
      <c r="C68" s="19" t="s">
        <v>63</v>
      </c>
      <c r="D68" s="19" t="s">
        <v>31</v>
      </c>
      <c r="E68" s="19" t="s">
        <v>12</v>
      </c>
      <c r="F68" s="19" t="s">
        <v>30</v>
      </c>
      <c r="G68" s="19" t="s">
        <v>105</v>
      </c>
      <c r="H68" s="33">
        <v>41</v>
      </c>
      <c r="I68" s="33">
        <v>257</v>
      </c>
      <c r="J68" s="34">
        <v>6.2682926829268295</v>
      </c>
      <c r="K68" s="33">
        <v>37</v>
      </c>
      <c r="L68" s="33">
        <v>5</v>
      </c>
      <c r="M68" s="33">
        <v>43</v>
      </c>
      <c r="N68" s="33">
        <v>211</v>
      </c>
      <c r="O68" s="33">
        <v>20</v>
      </c>
      <c r="P68" s="33">
        <v>13</v>
      </c>
    </row>
    <row r="69" spans="2:16" x14ac:dyDescent="0.25">
      <c r="B69" s="18">
        <v>1139589</v>
      </c>
      <c r="C69" s="19" t="s">
        <v>64</v>
      </c>
      <c r="D69" s="19" t="s">
        <v>43</v>
      </c>
      <c r="E69" s="19" t="s">
        <v>12</v>
      </c>
      <c r="F69" s="19" t="s">
        <v>30</v>
      </c>
      <c r="G69" s="19" t="s">
        <v>105</v>
      </c>
      <c r="H69" s="33">
        <v>61</v>
      </c>
      <c r="I69" s="33">
        <v>208</v>
      </c>
      <c r="J69" s="34">
        <v>3.4098360655737703</v>
      </c>
      <c r="K69" s="33">
        <v>75</v>
      </c>
      <c r="L69" s="33">
        <v>0</v>
      </c>
      <c r="M69" s="33">
        <v>27</v>
      </c>
      <c r="N69" s="33">
        <v>104</v>
      </c>
      <c r="O69" s="33">
        <v>11</v>
      </c>
      <c r="P69" s="33">
        <v>9</v>
      </c>
    </row>
    <row r="70" spans="2:16" x14ac:dyDescent="0.25">
      <c r="B70" s="18">
        <v>1188370</v>
      </c>
      <c r="C70" s="19" t="s">
        <v>64</v>
      </c>
      <c r="D70" s="19" t="s">
        <v>31</v>
      </c>
      <c r="E70" s="19" t="s">
        <v>12</v>
      </c>
      <c r="F70" s="19" t="s">
        <v>30</v>
      </c>
      <c r="G70" s="19" t="s">
        <v>105</v>
      </c>
      <c r="H70" s="33">
        <v>31</v>
      </c>
      <c r="I70" s="33">
        <v>140</v>
      </c>
      <c r="J70" s="34">
        <v>4.5161290322580649</v>
      </c>
      <c r="K70" s="33">
        <v>37</v>
      </c>
      <c r="L70" s="33">
        <v>3</v>
      </c>
      <c r="M70" s="33">
        <v>32</v>
      </c>
      <c r="N70" s="33">
        <v>107</v>
      </c>
      <c r="O70" s="33">
        <v>6</v>
      </c>
      <c r="P70" s="33">
        <v>5</v>
      </c>
    </row>
    <row r="71" spans="2:16" x14ac:dyDescent="0.25">
      <c r="B71" s="18">
        <v>1276595</v>
      </c>
      <c r="C71" s="19" t="s">
        <v>65</v>
      </c>
      <c r="D71" s="19" t="s">
        <v>36</v>
      </c>
      <c r="E71" s="19" t="s">
        <v>12</v>
      </c>
      <c r="F71" s="19" t="s">
        <v>30</v>
      </c>
      <c r="G71" s="19" t="s">
        <v>105</v>
      </c>
      <c r="H71" s="33">
        <v>81</v>
      </c>
      <c r="I71" s="33">
        <v>149</v>
      </c>
      <c r="J71" s="34">
        <v>1.8395061728395061</v>
      </c>
      <c r="K71" s="33">
        <v>81</v>
      </c>
      <c r="L71" s="33">
        <v>2</v>
      </c>
      <c r="M71" s="33">
        <v>25</v>
      </c>
      <c r="N71" s="33">
        <v>88</v>
      </c>
      <c r="O71" s="33">
        <v>11</v>
      </c>
      <c r="P71" s="33">
        <v>9</v>
      </c>
    </row>
    <row r="72" spans="2:16" x14ac:dyDescent="0.25">
      <c r="B72" s="18">
        <v>1450</v>
      </c>
      <c r="C72" s="19" t="s">
        <v>66</v>
      </c>
      <c r="D72" s="19" t="s">
        <v>35</v>
      </c>
      <c r="E72" s="19" t="s">
        <v>12</v>
      </c>
      <c r="F72" s="19" t="s">
        <v>30</v>
      </c>
      <c r="G72" s="19" t="s">
        <v>105</v>
      </c>
      <c r="H72" s="33">
        <v>81</v>
      </c>
      <c r="I72" s="33">
        <v>476</v>
      </c>
      <c r="J72" s="34">
        <v>5.8765432098765435</v>
      </c>
      <c r="K72" s="33">
        <v>20</v>
      </c>
      <c r="L72" s="33">
        <v>25</v>
      </c>
      <c r="M72" s="33">
        <v>95</v>
      </c>
      <c r="N72" s="33">
        <v>464</v>
      </c>
      <c r="O72" s="33">
        <v>35</v>
      </c>
      <c r="P72" s="33">
        <v>17</v>
      </c>
    </row>
    <row r="73" spans="2:16" x14ac:dyDescent="0.25">
      <c r="B73" s="18">
        <v>71863</v>
      </c>
      <c r="C73" s="19" t="s">
        <v>67</v>
      </c>
      <c r="D73" s="19" t="s">
        <v>35</v>
      </c>
      <c r="E73" s="19" t="s">
        <v>12</v>
      </c>
      <c r="F73" s="19" t="s">
        <v>30</v>
      </c>
      <c r="G73" s="19" t="s">
        <v>105</v>
      </c>
      <c r="H73" s="33">
        <v>41</v>
      </c>
      <c r="I73" s="33">
        <v>225</v>
      </c>
      <c r="J73" s="34">
        <v>5.4878048780487809</v>
      </c>
      <c r="K73" s="33">
        <v>19</v>
      </c>
      <c r="L73" s="33">
        <v>7</v>
      </c>
      <c r="M73" s="33">
        <v>44</v>
      </c>
      <c r="N73" s="33">
        <v>271</v>
      </c>
      <c r="O73" s="33">
        <v>19</v>
      </c>
      <c r="P73" s="33">
        <v>9</v>
      </c>
    </row>
    <row r="74" spans="2:16" x14ac:dyDescent="0.25">
      <c r="B74" s="18">
        <v>1451</v>
      </c>
      <c r="C74" s="19" t="s">
        <v>68</v>
      </c>
      <c r="D74" s="19" t="s">
        <v>31</v>
      </c>
      <c r="E74" s="19" t="s">
        <v>12</v>
      </c>
      <c r="F74" s="19" t="s">
        <v>30</v>
      </c>
      <c r="G74" s="19" t="s">
        <v>105</v>
      </c>
      <c r="H74" s="33">
        <v>91</v>
      </c>
      <c r="I74" s="33">
        <v>349</v>
      </c>
      <c r="J74" s="34">
        <v>3.8351648351648353</v>
      </c>
      <c r="K74" s="33">
        <v>20</v>
      </c>
      <c r="L74" s="33">
        <v>8</v>
      </c>
      <c r="M74" s="33">
        <v>91</v>
      </c>
      <c r="N74" s="33">
        <v>492</v>
      </c>
      <c r="O74" s="33">
        <v>49</v>
      </c>
      <c r="P74" s="33">
        <v>30</v>
      </c>
    </row>
    <row r="75" spans="2:16" x14ac:dyDescent="0.25">
      <c r="B75" s="18">
        <v>1107144</v>
      </c>
      <c r="C75" s="19" t="s">
        <v>69</v>
      </c>
      <c r="D75" s="19" t="s">
        <v>31</v>
      </c>
      <c r="E75" s="19" t="s">
        <v>12</v>
      </c>
      <c r="F75" s="19" t="s">
        <v>30</v>
      </c>
      <c r="G75" s="19" t="s">
        <v>106</v>
      </c>
      <c r="H75" s="33">
        <v>61</v>
      </c>
      <c r="I75" s="33">
        <v>379</v>
      </c>
      <c r="J75" s="34">
        <v>6.2131147540983607</v>
      </c>
      <c r="K75" s="33">
        <v>40</v>
      </c>
      <c r="L75" s="33">
        <v>22</v>
      </c>
      <c r="M75" s="33">
        <v>62</v>
      </c>
      <c r="N75" s="33">
        <v>167</v>
      </c>
      <c r="O75" s="33">
        <v>14</v>
      </c>
      <c r="P75" s="33">
        <v>17</v>
      </c>
    </row>
    <row r="76" spans="2:16" x14ac:dyDescent="0.25">
      <c r="B76" s="18">
        <v>1453</v>
      </c>
      <c r="C76" s="19" t="s">
        <v>70</v>
      </c>
      <c r="D76" s="19" t="s">
        <v>31</v>
      </c>
      <c r="E76" s="19" t="s">
        <v>12</v>
      </c>
      <c r="F76" s="19" t="s">
        <v>39</v>
      </c>
      <c r="G76" s="19" t="s">
        <v>107</v>
      </c>
      <c r="H76" s="33">
        <v>0</v>
      </c>
      <c r="I76" s="33">
        <v>0</v>
      </c>
      <c r="J76" s="34"/>
      <c r="K76" s="33">
        <v>29</v>
      </c>
      <c r="L76" s="33">
        <v>6</v>
      </c>
      <c r="M76" s="33">
        <v>3</v>
      </c>
      <c r="N76" s="33">
        <v>20</v>
      </c>
      <c r="O76" s="33">
        <v>13</v>
      </c>
      <c r="P76" s="33">
        <v>0</v>
      </c>
    </row>
    <row r="77" spans="2:16" x14ac:dyDescent="0.25">
      <c r="B77" s="18">
        <v>1453</v>
      </c>
      <c r="C77" s="19" t="s">
        <v>70</v>
      </c>
      <c r="D77" s="19" t="s">
        <v>31</v>
      </c>
      <c r="E77" s="19" t="s">
        <v>12</v>
      </c>
      <c r="F77" s="19" t="s">
        <v>39</v>
      </c>
      <c r="G77" s="19" t="s">
        <v>106</v>
      </c>
      <c r="H77" s="33">
        <v>0</v>
      </c>
      <c r="I77" s="33">
        <v>0</v>
      </c>
      <c r="J77" s="34"/>
      <c r="K77" s="33">
        <v>60</v>
      </c>
      <c r="L77" s="33">
        <v>21</v>
      </c>
      <c r="M77" s="33">
        <v>20</v>
      </c>
      <c r="N77" s="33">
        <v>50</v>
      </c>
      <c r="O77" s="33">
        <v>11</v>
      </c>
      <c r="P77" s="33">
        <v>0</v>
      </c>
    </row>
    <row r="78" spans="2:16" x14ac:dyDescent="0.25">
      <c r="B78" s="18">
        <v>301453</v>
      </c>
      <c r="C78" s="19" t="s">
        <v>70</v>
      </c>
      <c r="D78" s="19" t="s">
        <v>31</v>
      </c>
      <c r="E78" s="19" t="s">
        <v>12</v>
      </c>
      <c r="F78" s="19" t="s">
        <v>30</v>
      </c>
      <c r="G78" s="19" t="s">
        <v>107</v>
      </c>
      <c r="H78" s="33">
        <v>0</v>
      </c>
      <c r="I78" s="33">
        <v>0</v>
      </c>
      <c r="J78" s="34"/>
      <c r="K78" s="33">
        <v>0</v>
      </c>
      <c r="L78" s="33">
        <v>0</v>
      </c>
      <c r="M78" s="33">
        <v>1</v>
      </c>
      <c r="N78" s="33">
        <v>3</v>
      </c>
      <c r="O78" s="33">
        <v>2</v>
      </c>
      <c r="P78" s="33">
        <v>0</v>
      </c>
    </row>
    <row r="79" spans="2:16" x14ac:dyDescent="0.25">
      <c r="B79" s="18">
        <v>301453</v>
      </c>
      <c r="C79" s="19" t="s">
        <v>70</v>
      </c>
      <c r="D79" s="19" t="s">
        <v>31</v>
      </c>
      <c r="E79" s="19" t="s">
        <v>12</v>
      </c>
      <c r="F79" s="19" t="s">
        <v>30</v>
      </c>
      <c r="G79" s="19" t="s">
        <v>106</v>
      </c>
      <c r="H79" s="33">
        <v>0</v>
      </c>
      <c r="I79" s="33">
        <v>0</v>
      </c>
      <c r="J79" s="34"/>
      <c r="K79" s="33">
        <v>0</v>
      </c>
      <c r="L79" s="33">
        <v>0</v>
      </c>
      <c r="M79" s="33">
        <v>1</v>
      </c>
      <c r="N79" s="33">
        <v>7</v>
      </c>
      <c r="O79" s="33">
        <v>6</v>
      </c>
      <c r="P79" s="33">
        <v>0</v>
      </c>
    </row>
    <row r="80" spans="2:16" x14ac:dyDescent="0.25">
      <c r="B80" s="18">
        <v>1454</v>
      </c>
      <c r="C80" s="19" t="s">
        <v>71</v>
      </c>
      <c r="D80" s="19" t="s">
        <v>31</v>
      </c>
      <c r="E80" s="19" t="s">
        <v>12</v>
      </c>
      <c r="F80" s="19" t="s">
        <v>39</v>
      </c>
      <c r="G80" s="19" t="s">
        <v>106</v>
      </c>
      <c r="H80" s="33">
        <v>61</v>
      </c>
      <c r="I80" s="33">
        <v>123</v>
      </c>
      <c r="J80" s="34">
        <v>2.0163934426229506</v>
      </c>
      <c r="K80" s="33">
        <v>80</v>
      </c>
      <c r="L80" s="33">
        <v>5</v>
      </c>
      <c r="M80" s="33">
        <v>60</v>
      </c>
      <c r="N80" s="33">
        <v>132</v>
      </c>
      <c r="O80" s="33">
        <v>10</v>
      </c>
      <c r="P80" s="33">
        <v>15</v>
      </c>
    </row>
    <row r="81" spans="2:16" x14ac:dyDescent="0.25">
      <c r="B81" s="18">
        <v>103020</v>
      </c>
      <c r="C81" s="19" t="s">
        <v>71</v>
      </c>
      <c r="D81" s="19" t="s">
        <v>29</v>
      </c>
      <c r="E81" s="19" t="s">
        <v>12</v>
      </c>
      <c r="F81" s="19" t="s">
        <v>39</v>
      </c>
      <c r="G81" s="19" t="s">
        <v>106</v>
      </c>
      <c r="H81" s="33">
        <v>41</v>
      </c>
      <c r="I81" s="33">
        <v>12</v>
      </c>
      <c r="J81" s="34">
        <v>0.29268292682926828</v>
      </c>
      <c r="K81" s="33">
        <v>4</v>
      </c>
      <c r="L81" s="33">
        <v>0</v>
      </c>
      <c r="M81" s="33">
        <v>5</v>
      </c>
      <c r="N81" s="33">
        <v>18</v>
      </c>
      <c r="O81" s="33">
        <v>1</v>
      </c>
      <c r="P81" s="33">
        <v>1</v>
      </c>
    </row>
    <row r="82" spans="2:16" x14ac:dyDescent="0.25">
      <c r="B82" s="18">
        <v>79997</v>
      </c>
      <c r="C82" s="19" t="s">
        <v>124</v>
      </c>
      <c r="D82" s="19" t="s">
        <v>31</v>
      </c>
      <c r="E82" s="19" t="s">
        <v>12</v>
      </c>
      <c r="F82" s="19" t="s">
        <v>30</v>
      </c>
      <c r="G82" s="19" t="s">
        <v>105</v>
      </c>
      <c r="H82" s="33">
        <v>41</v>
      </c>
      <c r="I82" s="33">
        <v>98</v>
      </c>
      <c r="J82" s="34">
        <v>2.3902439024390243</v>
      </c>
      <c r="K82" s="33">
        <v>60</v>
      </c>
      <c r="L82" s="33">
        <v>2</v>
      </c>
      <c r="M82" s="33">
        <v>35</v>
      </c>
      <c r="N82" s="33">
        <v>60</v>
      </c>
      <c r="O82" s="33">
        <v>6</v>
      </c>
      <c r="P82" s="33">
        <v>15</v>
      </c>
    </row>
    <row r="83" spans="2:16" x14ac:dyDescent="0.25">
      <c r="B83" s="18">
        <v>1114028</v>
      </c>
      <c r="C83" s="19" t="s">
        <v>73</v>
      </c>
      <c r="D83" s="19" t="s">
        <v>31</v>
      </c>
      <c r="E83" s="19" t="s">
        <v>12</v>
      </c>
      <c r="F83" s="19" t="s">
        <v>30</v>
      </c>
      <c r="G83" s="19" t="s">
        <v>105</v>
      </c>
      <c r="H83" s="33">
        <v>41</v>
      </c>
      <c r="I83" s="33">
        <v>202</v>
      </c>
      <c r="J83" s="34">
        <v>4.9268292682926829</v>
      </c>
      <c r="K83" s="33">
        <v>4</v>
      </c>
      <c r="L83" s="33">
        <v>5</v>
      </c>
      <c r="M83" s="33">
        <v>39</v>
      </c>
      <c r="N83" s="33">
        <v>110</v>
      </c>
      <c r="O83" s="33">
        <v>15</v>
      </c>
      <c r="P83" s="33">
        <v>21</v>
      </c>
    </row>
    <row r="84" spans="2:16" x14ac:dyDescent="0.25">
      <c r="B84" s="18">
        <v>115800</v>
      </c>
      <c r="C84" s="19" t="s">
        <v>74</v>
      </c>
      <c r="D84" s="19" t="s">
        <v>52</v>
      </c>
      <c r="E84" s="19" t="s">
        <v>12</v>
      </c>
      <c r="F84" s="19" t="s">
        <v>30</v>
      </c>
      <c r="G84" s="19" t="s">
        <v>105</v>
      </c>
      <c r="H84" s="33">
        <v>61</v>
      </c>
      <c r="I84" s="33">
        <v>1404</v>
      </c>
      <c r="J84" s="34">
        <v>23.016393442622952</v>
      </c>
      <c r="K84" s="33">
        <v>4</v>
      </c>
      <c r="L84" s="33">
        <v>49</v>
      </c>
      <c r="M84" s="33">
        <v>63</v>
      </c>
      <c r="N84" s="33">
        <v>376</v>
      </c>
      <c r="O84" s="33">
        <v>60</v>
      </c>
      <c r="P84" s="33">
        <v>8</v>
      </c>
    </row>
    <row r="85" spans="2:16" x14ac:dyDescent="0.25">
      <c r="B85" s="18">
        <v>1445</v>
      </c>
      <c r="C85" s="19" t="s">
        <v>75</v>
      </c>
      <c r="D85" s="19" t="s">
        <v>31</v>
      </c>
      <c r="E85" s="19" t="s">
        <v>12</v>
      </c>
      <c r="F85" s="19" t="s">
        <v>39</v>
      </c>
      <c r="G85" s="19" t="s">
        <v>107</v>
      </c>
      <c r="H85" s="33">
        <v>0</v>
      </c>
      <c r="I85" s="33">
        <v>0</v>
      </c>
      <c r="J85" s="34"/>
      <c r="K85" s="33">
        <v>5</v>
      </c>
      <c r="L85" s="33">
        <v>5</v>
      </c>
      <c r="M85" s="33">
        <v>2</v>
      </c>
      <c r="N85" s="33">
        <v>10</v>
      </c>
      <c r="O85" s="33">
        <v>8</v>
      </c>
      <c r="P85" s="33">
        <v>1</v>
      </c>
    </row>
    <row r="86" spans="2:16" x14ac:dyDescent="0.25">
      <c r="B86" s="18">
        <v>1445</v>
      </c>
      <c r="C86" s="19" t="s">
        <v>75</v>
      </c>
      <c r="D86" s="19" t="s">
        <v>31</v>
      </c>
      <c r="E86" s="19" t="s">
        <v>12</v>
      </c>
      <c r="F86" s="19" t="s">
        <v>39</v>
      </c>
      <c r="G86" s="19" t="s">
        <v>106</v>
      </c>
      <c r="H86" s="33">
        <v>0</v>
      </c>
      <c r="I86" s="33">
        <v>0</v>
      </c>
      <c r="J86" s="34"/>
      <c r="K86" s="33">
        <v>5</v>
      </c>
      <c r="L86" s="33">
        <v>4</v>
      </c>
      <c r="M86" s="33">
        <v>3</v>
      </c>
      <c r="N86" s="33">
        <v>24</v>
      </c>
      <c r="O86" s="33">
        <v>8</v>
      </c>
      <c r="P86" s="33">
        <v>2</v>
      </c>
    </row>
    <row r="87" spans="2:16" x14ac:dyDescent="0.25">
      <c r="B87" s="18">
        <v>103022</v>
      </c>
      <c r="C87" s="19" t="s">
        <v>75</v>
      </c>
      <c r="D87" s="19" t="s">
        <v>29</v>
      </c>
      <c r="E87" s="19" t="s">
        <v>12</v>
      </c>
      <c r="F87" s="19" t="s">
        <v>39</v>
      </c>
      <c r="G87" s="19" t="s">
        <v>107</v>
      </c>
      <c r="H87" s="33">
        <v>0</v>
      </c>
      <c r="I87" s="33">
        <v>0</v>
      </c>
      <c r="J87" s="34"/>
      <c r="K87" s="33">
        <v>0</v>
      </c>
      <c r="L87" s="33">
        <v>0</v>
      </c>
      <c r="M87" s="33">
        <v>0</v>
      </c>
      <c r="N87" s="33">
        <v>6</v>
      </c>
      <c r="O87" s="33">
        <v>6</v>
      </c>
      <c r="P87" s="33">
        <v>0</v>
      </c>
    </row>
    <row r="88" spans="2:16" x14ac:dyDescent="0.25">
      <c r="B88" s="18">
        <v>103022</v>
      </c>
      <c r="C88" s="19" t="s">
        <v>75</v>
      </c>
      <c r="D88" s="19" t="s">
        <v>29</v>
      </c>
      <c r="E88" s="19" t="s">
        <v>12</v>
      </c>
      <c r="F88" s="19" t="s">
        <v>39</v>
      </c>
      <c r="G88" s="19" t="s">
        <v>106</v>
      </c>
      <c r="H88" s="33">
        <v>0</v>
      </c>
      <c r="I88" s="33">
        <v>0</v>
      </c>
      <c r="J88" s="34"/>
      <c r="K88" s="33">
        <v>0</v>
      </c>
      <c r="L88" s="33">
        <v>0</v>
      </c>
      <c r="M88" s="33">
        <v>0</v>
      </c>
      <c r="N88" s="33">
        <v>12</v>
      </c>
      <c r="O88" s="33">
        <v>12</v>
      </c>
      <c r="P88" s="33">
        <v>0</v>
      </c>
    </row>
    <row r="89" spans="2:16" x14ac:dyDescent="0.25">
      <c r="B89" s="18">
        <v>403022</v>
      </c>
      <c r="C89" s="19" t="s">
        <v>75</v>
      </c>
      <c r="D89" s="19" t="s">
        <v>29</v>
      </c>
      <c r="E89" s="19" t="s">
        <v>12</v>
      </c>
      <c r="F89" s="19" t="s">
        <v>30</v>
      </c>
      <c r="G89" s="19" t="s">
        <v>107</v>
      </c>
      <c r="H89" s="33">
        <v>0</v>
      </c>
      <c r="I89" s="33">
        <v>0</v>
      </c>
      <c r="J89" s="34"/>
      <c r="K89" s="33">
        <v>0</v>
      </c>
      <c r="L89" s="33">
        <v>0</v>
      </c>
      <c r="M89" s="33">
        <v>0</v>
      </c>
      <c r="N89" s="33">
        <v>6</v>
      </c>
      <c r="O89" s="33">
        <v>6</v>
      </c>
      <c r="P89" s="33">
        <v>0</v>
      </c>
    </row>
    <row r="90" spans="2:16" x14ac:dyDescent="0.25">
      <c r="B90" s="18">
        <v>403022</v>
      </c>
      <c r="C90" s="19" t="s">
        <v>75</v>
      </c>
      <c r="D90" s="19" t="s">
        <v>29</v>
      </c>
      <c r="E90" s="19" t="s">
        <v>12</v>
      </c>
      <c r="F90" s="19" t="s">
        <v>30</v>
      </c>
      <c r="G90" s="19" t="s">
        <v>106</v>
      </c>
      <c r="H90" s="33">
        <v>0</v>
      </c>
      <c r="I90" s="33">
        <v>0</v>
      </c>
      <c r="J90" s="34"/>
      <c r="K90" s="33">
        <v>0</v>
      </c>
      <c r="L90" s="33">
        <v>0</v>
      </c>
      <c r="M90" s="33">
        <v>0</v>
      </c>
      <c r="N90" s="33">
        <v>12</v>
      </c>
      <c r="O90" s="33">
        <v>12</v>
      </c>
      <c r="P90" s="33">
        <v>0</v>
      </c>
    </row>
    <row r="91" spans="2:16" x14ac:dyDescent="0.25">
      <c r="B91" s="18">
        <v>5000372</v>
      </c>
      <c r="C91" s="19" t="s">
        <v>75</v>
      </c>
      <c r="D91" s="19" t="s">
        <v>31</v>
      </c>
      <c r="E91" s="19" t="s">
        <v>12</v>
      </c>
      <c r="F91" s="19" t="s">
        <v>30</v>
      </c>
      <c r="G91" s="19" t="s">
        <v>107</v>
      </c>
      <c r="H91" s="33">
        <v>0</v>
      </c>
      <c r="I91" s="33">
        <v>0</v>
      </c>
      <c r="J91" s="34"/>
      <c r="K91" s="33">
        <v>0</v>
      </c>
      <c r="L91" s="35">
        <v>0</v>
      </c>
      <c r="M91" s="33">
        <v>1</v>
      </c>
      <c r="N91" s="33">
        <v>10</v>
      </c>
      <c r="O91" s="33">
        <v>7</v>
      </c>
      <c r="P91" s="33">
        <v>0</v>
      </c>
    </row>
    <row r="92" spans="2:16" x14ac:dyDescent="0.25">
      <c r="B92" s="18">
        <v>5000372</v>
      </c>
      <c r="C92" s="19" t="s">
        <v>75</v>
      </c>
      <c r="D92" s="19" t="s">
        <v>31</v>
      </c>
      <c r="E92" s="19" t="s">
        <v>12</v>
      </c>
      <c r="F92" s="19" t="s">
        <v>30</v>
      </c>
      <c r="G92" s="19" t="s">
        <v>106</v>
      </c>
      <c r="H92" s="33">
        <v>0</v>
      </c>
      <c r="I92" s="33">
        <v>0</v>
      </c>
      <c r="J92" s="34"/>
      <c r="K92" s="33">
        <v>0</v>
      </c>
      <c r="L92" s="33">
        <v>0</v>
      </c>
      <c r="M92" s="33">
        <v>0</v>
      </c>
      <c r="N92" s="33">
        <v>6</v>
      </c>
      <c r="O92" s="33">
        <v>6</v>
      </c>
      <c r="P92" s="33">
        <v>0</v>
      </c>
    </row>
    <row r="93" spans="2:16" x14ac:dyDescent="0.25">
      <c r="B93" s="18">
        <v>1276594</v>
      </c>
      <c r="C93" s="19" t="s">
        <v>76</v>
      </c>
      <c r="D93" s="19" t="s">
        <v>36</v>
      </c>
      <c r="E93" s="19" t="s">
        <v>12</v>
      </c>
      <c r="F93" s="19" t="s">
        <v>30</v>
      </c>
      <c r="G93" s="19" t="s">
        <v>105</v>
      </c>
      <c r="H93" s="33">
        <v>41</v>
      </c>
      <c r="I93" s="33">
        <v>91</v>
      </c>
      <c r="J93" s="34">
        <v>2.2195121951219514</v>
      </c>
      <c r="K93" s="33">
        <v>4</v>
      </c>
      <c r="L93" s="33">
        <v>0</v>
      </c>
      <c r="M93" s="33">
        <v>22</v>
      </c>
      <c r="N93" s="33">
        <v>96</v>
      </c>
      <c r="O93" s="33">
        <v>11</v>
      </c>
      <c r="P93" s="33">
        <v>5</v>
      </c>
    </row>
    <row r="94" spans="2:16" x14ac:dyDescent="0.25">
      <c r="B94" s="18">
        <v>1109057</v>
      </c>
      <c r="C94" s="19" t="s">
        <v>77</v>
      </c>
      <c r="D94" s="19" t="s">
        <v>31</v>
      </c>
      <c r="E94" s="19" t="s">
        <v>12</v>
      </c>
      <c r="F94" s="19" t="s">
        <v>30</v>
      </c>
      <c r="G94" s="19" t="s">
        <v>105</v>
      </c>
      <c r="H94" s="33">
        <v>81</v>
      </c>
      <c r="I94" s="33">
        <v>503</v>
      </c>
      <c r="J94" s="34">
        <v>6.2098765432098766</v>
      </c>
      <c r="K94" s="33">
        <v>93</v>
      </c>
      <c r="L94" s="33">
        <v>36</v>
      </c>
      <c r="M94" s="33">
        <v>100</v>
      </c>
      <c r="N94" s="33">
        <v>346</v>
      </c>
      <c r="O94" s="33">
        <v>17</v>
      </c>
      <c r="P94" s="33">
        <v>5</v>
      </c>
    </row>
    <row r="95" spans="2:16" x14ac:dyDescent="0.25">
      <c r="B95" s="18">
        <v>1446</v>
      </c>
      <c r="C95" s="19" t="s">
        <v>78</v>
      </c>
      <c r="D95" s="19" t="s">
        <v>31</v>
      </c>
      <c r="E95" s="19" t="s">
        <v>12</v>
      </c>
      <c r="F95" s="19" t="s">
        <v>30</v>
      </c>
      <c r="G95" s="19" t="s">
        <v>106</v>
      </c>
      <c r="H95" s="33">
        <v>0</v>
      </c>
      <c r="I95" s="33">
        <v>0</v>
      </c>
      <c r="J95" s="34"/>
      <c r="K95" s="33">
        <v>3</v>
      </c>
      <c r="L95" s="33">
        <v>4</v>
      </c>
      <c r="M95" s="33">
        <v>1</v>
      </c>
      <c r="N95" s="33">
        <v>5</v>
      </c>
      <c r="O95" s="33">
        <v>2</v>
      </c>
      <c r="P95" s="33">
        <v>0</v>
      </c>
    </row>
    <row r="96" spans="2:16" x14ac:dyDescent="0.25">
      <c r="B96" s="18">
        <v>1446</v>
      </c>
      <c r="C96" s="19" t="s">
        <v>78</v>
      </c>
      <c r="D96" s="19" t="s">
        <v>31</v>
      </c>
      <c r="E96" s="19" t="s">
        <v>12</v>
      </c>
      <c r="F96" s="19" t="s">
        <v>30</v>
      </c>
      <c r="G96" s="19" t="s">
        <v>107</v>
      </c>
      <c r="H96" s="33">
        <v>0</v>
      </c>
      <c r="I96" s="33">
        <v>0</v>
      </c>
      <c r="J96" s="34"/>
      <c r="K96" s="33">
        <v>3</v>
      </c>
      <c r="L96" s="33">
        <v>2</v>
      </c>
      <c r="M96" s="33">
        <v>2</v>
      </c>
      <c r="N96" s="33">
        <v>8</v>
      </c>
      <c r="O96" s="33">
        <v>5</v>
      </c>
      <c r="P96" s="33">
        <v>0</v>
      </c>
    </row>
    <row r="97" spans="2:16" x14ac:dyDescent="0.25">
      <c r="B97" s="18">
        <v>120439</v>
      </c>
      <c r="C97" s="19" t="s">
        <v>78</v>
      </c>
      <c r="D97" s="19" t="s">
        <v>29</v>
      </c>
      <c r="E97" s="19" t="s">
        <v>12</v>
      </c>
      <c r="F97" s="19" t="s">
        <v>39</v>
      </c>
      <c r="G97" s="19" t="s">
        <v>106</v>
      </c>
      <c r="H97" s="33">
        <v>0</v>
      </c>
      <c r="I97" s="33">
        <v>0</v>
      </c>
      <c r="J97" s="34"/>
      <c r="K97" s="33">
        <v>0</v>
      </c>
      <c r="L97" s="33">
        <v>0</v>
      </c>
      <c r="M97" s="33">
        <v>0</v>
      </c>
      <c r="N97" s="33">
        <v>13</v>
      </c>
      <c r="O97" s="33">
        <v>13</v>
      </c>
      <c r="P97" s="33">
        <v>0</v>
      </c>
    </row>
    <row r="98" spans="2:16" x14ac:dyDescent="0.25">
      <c r="B98" s="18">
        <v>420439</v>
      </c>
      <c r="C98" s="19" t="s">
        <v>78</v>
      </c>
      <c r="D98" s="19" t="s">
        <v>29</v>
      </c>
      <c r="E98" s="19" t="s">
        <v>12</v>
      </c>
      <c r="F98" s="19" t="s">
        <v>30</v>
      </c>
      <c r="G98" s="19" t="s">
        <v>106</v>
      </c>
      <c r="H98" s="33">
        <v>0</v>
      </c>
      <c r="I98" s="33">
        <v>0</v>
      </c>
      <c r="J98" s="34"/>
      <c r="K98" s="33">
        <v>0</v>
      </c>
      <c r="L98" s="33">
        <v>0</v>
      </c>
      <c r="M98" s="33">
        <v>0</v>
      </c>
      <c r="N98" s="33">
        <v>13</v>
      </c>
      <c r="O98" s="33">
        <v>13</v>
      </c>
      <c r="P98" s="33">
        <v>0</v>
      </c>
    </row>
    <row r="99" spans="2:16" x14ac:dyDescent="0.25">
      <c r="B99" s="18">
        <v>5000371</v>
      </c>
      <c r="C99" s="19" t="s">
        <v>78</v>
      </c>
      <c r="D99" s="19" t="s">
        <v>31</v>
      </c>
      <c r="E99" s="19" t="s">
        <v>12</v>
      </c>
      <c r="F99" s="19" t="s">
        <v>39</v>
      </c>
      <c r="G99" s="19" t="s">
        <v>107</v>
      </c>
      <c r="H99" s="33">
        <v>0</v>
      </c>
      <c r="I99" s="33">
        <v>0</v>
      </c>
      <c r="J99" s="34"/>
      <c r="K99" s="33">
        <v>17</v>
      </c>
      <c r="L99" s="33">
        <v>7</v>
      </c>
      <c r="M99" s="33">
        <v>4</v>
      </c>
      <c r="N99" s="33">
        <v>45</v>
      </c>
      <c r="O99" s="33">
        <v>38</v>
      </c>
      <c r="P99" s="33">
        <v>0</v>
      </c>
    </row>
    <row r="100" spans="2:16" x14ac:dyDescent="0.25">
      <c r="B100" s="18">
        <v>5000371</v>
      </c>
      <c r="C100" s="19" t="s">
        <v>78</v>
      </c>
      <c r="D100" s="19" t="s">
        <v>31</v>
      </c>
      <c r="E100" s="19" t="s">
        <v>12</v>
      </c>
      <c r="F100" s="19" t="s">
        <v>39</v>
      </c>
      <c r="G100" s="19" t="s">
        <v>106</v>
      </c>
      <c r="H100" s="33">
        <v>0</v>
      </c>
      <c r="I100" s="33">
        <v>0</v>
      </c>
      <c r="J100" s="34"/>
      <c r="K100" s="33">
        <v>41</v>
      </c>
      <c r="L100" s="33">
        <v>12</v>
      </c>
      <c r="M100" s="33">
        <v>9</v>
      </c>
      <c r="N100" s="33">
        <v>31</v>
      </c>
      <c r="O100" s="33">
        <v>8</v>
      </c>
      <c r="P100" s="33">
        <v>3</v>
      </c>
    </row>
    <row r="101" spans="2:16" x14ac:dyDescent="0.25">
      <c r="B101" s="18">
        <v>115802</v>
      </c>
      <c r="C101" s="19" t="s">
        <v>79</v>
      </c>
      <c r="D101" s="19" t="s">
        <v>31</v>
      </c>
      <c r="E101" s="19" t="s">
        <v>12</v>
      </c>
      <c r="F101" s="19" t="s">
        <v>30</v>
      </c>
      <c r="G101" s="19" t="s">
        <v>105</v>
      </c>
      <c r="H101" s="33">
        <v>41</v>
      </c>
      <c r="I101" s="33">
        <v>397</v>
      </c>
      <c r="J101" s="34">
        <v>9.6829268292682933</v>
      </c>
      <c r="K101" s="33">
        <v>4</v>
      </c>
      <c r="L101" s="33">
        <v>14</v>
      </c>
      <c r="M101" s="33">
        <v>41</v>
      </c>
      <c r="N101" s="33">
        <v>221</v>
      </c>
      <c r="O101" s="33">
        <v>30</v>
      </c>
      <c r="P101" s="33">
        <v>10</v>
      </c>
    </row>
    <row r="102" spans="2:16" x14ac:dyDescent="0.25">
      <c r="B102" s="18">
        <v>22947</v>
      </c>
      <c r="C102" s="19" t="s">
        <v>125</v>
      </c>
      <c r="D102" s="19" t="s">
        <v>31</v>
      </c>
      <c r="E102" s="19" t="s">
        <v>12</v>
      </c>
      <c r="F102" s="19" t="s">
        <v>39</v>
      </c>
      <c r="G102" s="19" t="s">
        <v>107</v>
      </c>
      <c r="H102" s="33">
        <v>26</v>
      </c>
      <c r="I102" s="33">
        <v>115</v>
      </c>
      <c r="J102" s="34">
        <v>4.4230769230769234</v>
      </c>
      <c r="K102" s="33">
        <v>29</v>
      </c>
      <c r="L102" s="33">
        <v>5</v>
      </c>
      <c r="M102" s="33">
        <v>29</v>
      </c>
      <c r="N102" s="33">
        <v>79</v>
      </c>
      <c r="O102" s="33">
        <v>4</v>
      </c>
      <c r="P102" s="33">
        <v>12</v>
      </c>
    </row>
    <row r="103" spans="2:16" x14ac:dyDescent="0.25">
      <c r="B103" s="18">
        <v>22947</v>
      </c>
      <c r="C103" s="19" t="s">
        <v>125</v>
      </c>
      <c r="D103" s="19" t="s">
        <v>31</v>
      </c>
      <c r="E103" s="19" t="s">
        <v>12</v>
      </c>
      <c r="F103" s="19" t="s">
        <v>39</v>
      </c>
      <c r="G103" s="19" t="s">
        <v>106</v>
      </c>
      <c r="H103" s="33">
        <v>20</v>
      </c>
      <c r="I103" s="33">
        <v>212</v>
      </c>
      <c r="J103" s="34">
        <v>10.6</v>
      </c>
      <c r="K103" s="33">
        <v>21</v>
      </c>
      <c r="L103" s="33">
        <v>9</v>
      </c>
      <c r="M103" s="33">
        <v>28</v>
      </c>
      <c r="N103" s="33">
        <v>69</v>
      </c>
      <c r="O103" s="33">
        <v>7</v>
      </c>
      <c r="P103" s="33">
        <v>7</v>
      </c>
    </row>
    <row r="104" spans="2:16" x14ac:dyDescent="0.25">
      <c r="B104" s="18">
        <v>115804</v>
      </c>
      <c r="C104" s="19" t="s">
        <v>80</v>
      </c>
      <c r="D104" s="19" t="s">
        <v>31</v>
      </c>
      <c r="E104" s="19" t="s">
        <v>12</v>
      </c>
      <c r="F104" s="19" t="s">
        <v>39</v>
      </c>
      <c r="G104" s="19" t="s">
        <v>107</v>
      </c>
      <c r="H104" s="33">
        <v>21</v>
      </c>
      <c r="I104" s="33">
        <v>78</v>
      </c>
      <c r="J104" s="34">
        <v>3.7142857142857144</v>
      </c>
      <c r="K104" s="33">
        <v>24</v>
      </c>
      <c r="L104" s="33">
        <v>2</v>
      </c>
      <c r="M104" s="33">
        <v>20</v>
      </c>
      <c r="N104" s="33">
        <v>35</v>
      </c>
      <c r="O104" s="33">
        <v>3</v>
      </c>
      <c r="P104" s="33">
        <v>7</v>
      </c>
    </row>
    <row r="105" spans="2:16" x14ac:dyDescent="0.25">
      <c r="B105" s="18">
        <v>22948</v>
      </c>
      <c r="C105" s="19" t="s">
        <v>81</v>
      </c>
      <c r="D105" s="19" t="s">
        <v>31</v>
      </c>
      <c r="E105" s="19" t="s">
        <v>12</v>
      </c>
      <c r="F105" s="19" t="s">
        <v>39</v>
      </c>
      <c r="G105" s="19" t="s">
        <v>106</v>
      </c>
      <c r="H105" s="33">
        <v>16</v>
      </c>
      <c r="I105" s="33">
        <v>70</v>
      </c>
      <c r="J105" s="34">
        <v>4.375</v>
      </c>
      <c r="K105" s="33">
        <v>18</v>
      </c>
      <c r="L105" s="33">
        <v>5</v>
      </c>
      <c r="M105" s="33">
        <v>18</v>
      </c>
      <c r="N105" s="33">
        <v>33</v>
      </c>
      <c r="O105" s="33">
        <v>1</v>
      </c>
      <c r="P105" s="33">
        <v>4</v>
      </c>
    </row>
    <row r="106" spans="2:16" x14ac:dyDescent="0.25">
      <c r="B106" s="18">
        <v>1404232</v>
      </c>
      <c r="C106" s="19" t="s">
        <v>82</v>
      </c>
      <c r="D106" s="33" t="s">
        <v>32</v>
      </c>
      <c r="E106" s="19" t="s">
        <v>8</v>
      </c>
      <c r="F106" s="19" t="s">
        <v>39</v>
      </c>
      <c r="G106" s="19" t="s">
        <v>8</v>
      </c>
      <c r="H106" s="33">
        <v>0</v>
      </c>
      <c r="I106" s="33">
        <v>0</v>
      </c>
      <c r="J106" s="34"/>
      <c r="K106" s="33">
        <v>0</v>
      </c>
      <c r="L106" s="33">
        <v>0</v>
      </c>
      <c r="M106" s="33">
        <v>0</v>
      </c>
      <c r="N106" s="33">
        <v>13</v>
      </c>
      <c r="O106" s="33">
        <v>4</v>
      </c>
      <c r="P106" s="33">
        <v>0</v>
      </c>
    </row>
    <row r="107" spans="2:16" x14ac:dyDescent="0.25">
      <c r="B107" s="18">
        <v>1264973</v>
      </c>
      <c r="C107" s="19" t="s">
        <v>83</v>
      </c>
      <c r="D107" s="19" t="s">
        <v>31</v>
      </c>
      <c r="E107" s="19" t="s">
        <v>12</v>
      </c>
      <c r="F107" s="19" t="s">
        <v>39</v>
      </c>
      <c r="G107" s="19" t="s">
        <v>107</v>
      </c>
      <c r="H107" s="33">
        <v>31</v>
      </c>
      <c r="I107" s="33">
        <v>164</v>
      </c>
      <c r="J107" s="34">
        <v>5.290322580645161</v>
      </c>
      <c r="K107" s="33">
        <v>24</v>
      </c>
      <c r="L107" s="33">
        <v>8</v>
      </c>
      <c r="M107" s="33">
        <v>31</v>
      </c>
      <c r="N107" s="33">
        <v>88</v>
      </c>
      <c r="O107" s="33">
        <v>13</v>
      </c>
      <c r="P107" s="33">
        <v>8</v>
      </c>
    </row>
    <row r="108" spans="2:16" x14ac:dyDescent="0.25">
      <c r="B108" s="18">
        <v>32844</v>
      </c>
      <c r="C108" s="19" t="s">
        <v>84</v>
      </c>
      <c r="D108" s="19" t="s">
        <v>31</v>
      </c>
      <c r="E108" s="19" t="s">
        <v>12</v>
      </c>
      <c r="F108" s="19" t="s">
        <v>39</v>
      </c>
      <c r="G108" s="19" t="s">
        <v>107</v>
      </c>
      <c r="H108" s="33">
        <v>21</v>
      </c>
      <c r="I108" s="33">
        <v>66</v>
      </c>
      <c r="J108" s="34">
        <v>3.1428571428571428</v>
      </c>
      <c r="K108" s="33">
        <v>14</v>
      </c>
      <c r="L108" s="33">
        <v>8</v>
      </c>
      <c r="M108" s="33">
        <v>26</v>
      </c>
      <c r="N108" s="33">
        <v>76</v>
      </c>
      <c r="O108" s="33">
        <v>8</v>
      </c>
      <c r="P108" s="33">
        <v>10</v>
      </c>
    </row>
    <row r="109" spans="2:16" x14ac:dyDescent="0.25">
      <c r="B109" s="18">
        <v>32844</v>
      </c>
      <c r="C109" s="19" t="s">
        <v>84</v>
      </c>
      <c r="D109" s="19" t="s">
        <v>31</v>
      </c>
      <c r="E109" s="19" t="s">
        <v>12</v>
      </c>
      <c r="F109" s="19" t="s">
        <v>39</v>
      </c>
      <c r="G109" s="19" t="s">
        <v>106</v>
      </c>
      <c r="H109" s="33">
        <v>20</v>
      </c>
      <c r="I109" s="33">
        <v>68</v>
      </c>
      <c r="J109" s="34">
        <v>3.4</v>
      </c>
      <c r="K109" s="33">
        <v>23</v>
      </c>
      <c r="L109" s="33">
        <v>17</v>
      </c>
      <c r="M109" s="33">
        <v>29</v>
      </c>
      <c r="N109" s="33">
        <v>79</v>
      </c>
      <c r="O109" s="33">
        <v>6</v>
      </c>
      <c r="P109" s="33">
        <v>15</v>
      </c>
    </row>
    <row r="110" spans="2:16" x14ac:dyDescent="0.25">
      <c r="B110" s="18">
        <v>1428</v>
      </c>
      <c r="C110" s="19" t="s">
        <v>85</v>
      </c>
      <c r="D110" s="19" t="s">
        <v>31</v>
      </c>
      <c r="E110" s="19" t="s">
        <v>12</v>
      </c>
      <c r="F110" s="19" t="s">
        <v>39</v>
      </c>
      <c r="G110" s="19" t="s">
        <v>105</v>
      </c>
      <c r="H110" s="33"/>
      <c r="I110" s="33">
        <v>0</v>
      </c>
      <c r="J110" s="34"/>
      <c r="K110" s="33">
        <v>44</v>
      </c>
      <c r="L110" s="33">
        <v>4</v>
      </c>
      <c r="M110" s="33">
        <v>4</v>
      </c>
      <c r="N110" s="33">
        <v>16</v>
      </c>
      <c r="O110" s="33">
        <v>9</v>
      </c>
      <c r="P110" s="33">
        <v>0</v>
      </c>
    </row>
    <row r="111" spans="2:16" x14ac:dyDescent="0.25">
      <c r="B111" s="18">
        <v>102944</v>
      </c>
      <c r="C111" s="19" t="s">
        <v>85</v>
      </c>
      <c r="D111" s="19" t="s">
        <v>29</v>
      </c>
      <c r="E111" s="19" t="s">
        <v>12</v>
      </c>
      <c r="F111" s="19" t="s">
        <v>39</v>
      </c>
      <c r="G111" s="19" t="s">
        <v>106</v>
      </c>
      <c r="H111" s="33">
        <v>41</v>
      </c>
      <c r="I111" s="33">
        <v>22</v>
      </c>
      <c r="J111" s="34">
        <v>0.53658536585365857</v>
      </c>
      <c r="K111" s="33">
        <v>48</v>
      </c>
      <c r="L111" s="33">
        <v>0</v>
      </c>
      <c r="M111" s="33">
        <v>5</v>
      </c>
      <c r="N111" s="33">
        <v>20</v>
      </c>
      <c r="O111" s="33">
        <v>5</v>
      </c>
      <c r="P111" s="33">
        <v>2</v>
      </c>
    </row>
    <row r="112" spans="2:16" x14ac:dyDescent="0.25">
      <c r="B112" s="18">
        <v>111382</v>
      </c>
      <c r="C112" s="19" t="s">
        <v>85</v>
      </c>
      <c r="D112" s="19" t="s">
        <v>29</v>
      </c>
      <c r="E112" s="19" t="s">
        <v>12</v>
      </c>
      <c r="F112" s="19" t="s">
        <v>30</v>
      </c>
      <c r="G112" s="19" t="s">
        <v>105</v>
      </c>
      <c r="H112" s="33">
        <v>21</v>
      </c>
      <c r="I112" s="33">
        <v>10</v>
      </c>
      <c r="J112" s="34">
        <v>0.47619047619047616</v>
      </c>
      <c r="K112" s="33">
        <v>22</v>
      </c>
      <c r="L112" s="33">
        <v>0</v>
      </c>
      <c r="M112" s="33">
        <v>2</v>
      </c>
      <c r="N112" s="33">
        <v>9</v>
      </c>
      <c r="O112" s="33">
        <v>1</v>
      </c>
      <c r="P112" s="33">
        <v>1</v>
      </c>
    </row>
    <row r="113" spans="2:16" x14ac:dyDescent="0.25">
      <c r="B113" s="18">
        <v>301428</v>
      </c>
      <c r="C113" s="19" t="s">
        <v>85</v>
      </c>
      <c r="D113" s="19" t="s">
        <v>31</v>
      </c>
      <c r="E113" s="19" t="s">
        <v>12</v>
      </c>
      <c r="F113" s="19" t="s">
        <v>30</v>
      </c>
      <c r="G113" s="19" t="s">
        <v>105</v>
      </c>
      <c r="H113" s="33">
        <v>0</v>
      </c>
      <c r="I113" s="33">
        <v>0</v>
      </c>
      <c r="J113" s="34"/>
      <c r="K113" s="33">
        <v>0</v>
      </c>
      <c r="L113" s="33">
        <v>0</v>
      </c>
      <c r="M113" s="33">
        <v>0</v>
      </c>
      <c r="N113" s="33">
        <v>3</v>
      </c>
      <c r="O113" s="33">
        <v>3</v>
      </c>
      <c r="P113" s="33">
        <v>0</v>
      </c>
    </row>
    <row r="114" spans="2:16" x14ac:dyDescent="0.25">
      <c r="B114" s="18">
        <v>1407205</v>
      </c>
      <c r="C114" s="19" t="s">
        <v>85</v>
      </c>
      <c r="D114" s="33" t="s">
        <v>32</v>
      </c>
      <c r="E114" s="19" t="s">
        <v>8</v>
      </c>
      <c r="F114" s="19" t="s">
        <v>39</v>
      </c>
      <c r="G114" s="19" t="s">
        <v>8</v>
      </c>
      <c r="H114" s="33">
        <v>150</v>
      </c>
      <c r="I114" s="33">
        <v>188</v>
      </c>
      <c r="J114" s="34">
        <v>1.2533333333333334</v>
      </c>
      <c r="K114" s="33">
        <v>0</v>
      </c>
      <c r="L114" s="33">
        <v>0</v>
      </c>
      <c r="M114" s="33">
        <v>63</v>
      </c>
      <c r="N114" s="33">
        <v>50</v>
      </c>
      <c r="O114" s="33">
        <v>9</v>
      </c>
      <c r="P114" s="33">
        <v>18</v>
      </c>
    </row>
    <row r="115" spans="2:16" x14ac:dyDescent="0.25">
      <c r="B115" s="18">
        <v>1439</v>
      </c>
      <c r="C115" s="19" t="s">
        <v>86</v>
      </c>
      <c r="D115" s="19" t="s">
        <v>41</v>
      </c>
      <c r="E115" s="19" t="s">
        <v>12</v>
      </c>
      <c r="F115" s="19" t="s">
        <v>30</v>
      </c>
      <c r="G115" s="19" t="s">
        <v>105</v>
      </c>
      <c r="H115" s="33">
        <v>120</v>
      </c>
      <c r="I115" s="33">
        <v>16446</v>
      </c>
      <c r="J115" s="34">
        <v>137.05000000000001</v>
      </c>
      <c r="K115" s="33">
        <v>12</v>
      </c>
      <c r="L115" s="33">
        <v>563</v>
      </c>
      <c r="M115" s="33">
        <v>137</v>
      </c>
      <c r="N115" s="33">
        <v>771</v>
      </c>
      <c r="O115" s="33">
        <v>120</v>
      </c>
      <c r="P115" s="33">
        <v>15</v>
      </c>
    </row>
    <row r="116" spans="2:16" x14ac:dyDescent="0.25">
      <c r="B116" s="18">
        <v>1440</v>
      </c>
      <c r="C116" s="19" t="s">
        <v>87</v>
      </c>
      <c r="D116" s="19" t="s">
        <v>41</v>
      </c>
      <c r="E116" s="19" t="s">
        <v>12</v>
      </c>
      <c r="F116" s="19" t="s">
        <v>30</v>
      </c>
      <c r="G116" s="19" t="s">
        <v>105</v>
      </c>
      <c r="H116" s="33">
        <v>80</v>
      </c>
      <c r="I116" s="33">
        <v>2015</v>
      </c>
      <c r="J116" s="34">
        <v>25.1875</v>
      </c>
      <c r="K116" s="33">
        <v>4</v>
      </c>
      <c r="L116" s="33">
        <v>55</v>
      </c>
      <c r="M116" s="33">
        <v>84</v>
      </c>
      <c r="N116" s="33">
        <v>547</v>
      </c>
      <c r="O116" s="33">
        <v>59</v>
      </c>
      <c r="P116" s="33">
        <v>20</v>
      </c>
    </row>
    <row r="117" spans="2:16" x14ac:dyDescent="0.25">
      <c r="B117" s="18">
        <v>1444</v>
      </c>
      <c r="C117" s="19" t="s">
        <v>88</v>
      </c>
      <c r="D117" s="19" t="s">
        <v>31</v>
      </c>
      <c r="E117" s="19" t="s">
        <v>12</v>
      </c>
      <c r="F117" s="19" t="s">
        <v>39</v>
      </c>
      <c r="G117" s="19" t="s">
        <v>105</v>
      </c>
      <c r="H117" s="33">
        <v>0</v>
      </c>
      <c r="I117" s="33">
        <v>0</v>
      </c>
      <c r="J117" s="34"/>
      <c r="K117" s="33">
        <v>45</v>
      </c>
      <c r="L117" s="33">
        <v>13</v>
      </c>
      <c r="M117" s="33">
        <v>7</v>
      </c>
      <c r="N117" s="33">
        <v>29</v>
      </c>
      <c r="O117" s="33">
        <v>13</v>
      </c>
      <c r="P117" s="33">
        <v>0</v>
      </c>
    </row>
    <row r="118" spans="2:16" x14ac:dyDescent="0.25">
      <c r="B118" s="18">
        <v>301444</v>
      </c>
      <c r="C118" s="19" t="s">
        <v>88</v>
      </c>
      <c r="D118" s="19" t="s">
        <v>31</v>
      </c>
      <c r="E118" s="19" t="s">
        <v>12</v>
      </c>
      <c r="F118" s="19" t="s">
        <v>30</v>
      </c>
      <c r="G118" s="19" t="s">
        <v>105</v>
      </c>
      <c r="H118" s="33">
        <v>0</v>
      </c>
      <c r="I118" s="33">
        <v>0</v>
      </c>
      <c r="J118" s="34"/>
      <c r="K118" s="33">
        <v>0</v>
      </c>
      <c r="L118" s="33">
        <v>0</v>
      </c>
      <c r="M118" s="33">
        <v>1</v>
      </c>
      <c r="N118" s="33">
        <v>9</v>
      </c>
      <c r="O118" s="33">
        <v>5</v>
      </c>
      <c r="P118" s="33">
        <v>0</v>
      </c>
    </row>
    <row r="119" spans="2:16" x14ac:dyDescent="0.25">
      <c r="B119" s="18">
        <v>301444</v>
      </c>
      <c r="C119" s="19" t="s">
        <v>88</v>
      </c>
      <c r="D119" s="19" t="s">
        <v>31</v>
      </c>
      <c r="E119" s="19" t="s">
        <v>12</v>
      </c>
      <c r="F119" s="19" t="s">
        <v>30</v>
      </c>
      <c r="G119" s="19" t="s">
        <v>107</v>
      </c>
      <c r="H119" s="33">
        <v>0</v>
      </c>
      <c r="I119" s="33">
        <v>0</v>
      </c>
      <c r="J119" s="34"/>
      <c r="K119" s="33">
        <v>0</v>
      </c>
      <c r="L119" s="33">
        <v>0</v>
      </c>
      <c r="M119" s="33">
        <v>1</v>
      </c>
      <c r="N119" s="33">
        <v>1</v>
      </c>
      <c r="O119" s="33">
        <v>0</v>
      </c>
      <c r="P119" s="33">
        <v>0</v>
      </c>
    </row>
    <row r="120" spans="2:16" x14ac:dyDescent="0.25">
      <c r="B120" s="18">
        <v>115726</v>
      </c>
      <c r="C120" s="19" t="s">
        <v>89</v>
      </c>
      <c r="D120" s="19" t="s">
        <v>41</v>
      </c>
      <c r="E120" s="19" t="s">
        <v>12</v>
      </c>
      <c r="F120" s="19" t="s">
        <v>30</v>
      </c>
      <c r="G120" s="19" t="s">
        <v>105</v>
      </c>
      <c r="H120" s="33">
        <v>60</v>
      </c>
      <c r="I120" s="33">
        <v>878</v>
      </c>
      <c r="J120" s="34">
        <v>14.633333333333333</v>
      </c>
      <c r="K120" s="33">
        <v>6</v>
      </c>
      <c r="L120" s="33">
        <v>30</v>
      </c>
      <c r="M120" s="33">
        <v>66</v>
      </c>
      <c r="N120" s="33">
        <v>394</v>
      </c>
      <c r="O120" s="33">
        <v>61</v>
      </c>
      <c r="P120" s="33">
        <v>18</v>
      </c>
    </row>
    <row r="121" spans="2:16" x14ac:dyDescent="0.25">
      <c r="B121" s="18">
        <v>1441</v>
      </c>
      <c r="C121" s="19" t="s">
        <v>90</v>
      </c>
      <c r="D121" s="19" t="s">
        <v>41</v>
      </c>
      <c r="E121" s="19" t="s">
        <v>12</v>
      </c>
      <c r="F121" s="19" t="s">
        <v>30</v>
      </c>
      <c r="G121" s="19" t="s">
        <v>105</v>
      </c>
      <c r="H121" s="33">
        <v>80</v>
      </c>
      <c r="I121" s="33">
        <v>1853</v>
      </c>
      <c r="J121" s="34">
        <v>23.162500000000001</v>
      </c>
      <c r="K121" s="33">
        <v>4</v>
      </c>
      <c r="L121" s="33">
        <v>60</v>
      </c>
      <c r="M121" s="33">
        <v>81</v>
      </c>
      <c r="N121" s="33">
        <v>460</v>
      </c>
      <c r="O121" s="33">
        <v>70</v>
      </c>
      <c r="P121" s="33">
        <v>9</v>
      </c>
    </row>
    <row r="122" spans="2:16" x14ac:dyDescent="0.25">
      <c r="B122" s="18">
        <v>1435</v>
      </c>
      <c r="C122" s="19" t="s">
        <v>91</v>
      </c>
      <c r="D122" s="19" t="s">
        <v>31</v>
      </c>
      <c r="E122" s="19" t="s">
        <v>12</v>
      </c>
      <c r="F122" s="19" t="s">
        <v>39</v>
      </c>
      <c r="G122" s="19" t="s">
        <v>107</v>
      </c>
      <c r="H122" s="33">
        <v>41</v>
      </c>
      <c r="I122" s="33">
        <v>340</v>
      </c>
      <c r="J122" s="34">
        <v>8.2926829268292686</v>
      </c>
      <c r="K122" s="33">
        <v>4</v>
      </c>
      <c r="L122" s="33">
        <v>5</v>
      </c>
      <c r="M122" s="33">
        <v>41</v>
      </c>
      <c r="N122" s="33">
        <v>150</v>
      </c>
      <c r="O122" s="33">
        <v>31</v>
      </c>
      <c r="P122" s="33">
        <v>7</v>
      </c>
    </row>
    <row r="123" spans="2:16" x14ac:dyDescent="0.25">
      <c r="B123" s="18">
        <v>1435</v>
      </c>
      <c r="C123" s="19" t="s">
        <v>91</v>
      </c>
      <c r="D123" s="19" t="s">
        <v>31</v>
      </c>
      <c r="E123" s="19" t="s">
        <v>12</v>
      </c>
      <c r="F123" s="19" t="s">
        <v>39</v>
      </c>
      <c r="G123" s="19" t="s">
        <v>106</v>
      </c>
      <c r="H123" s="33">
        <v>40</v>
      </c>
      <c r="I123" s="33">
        <v>387</v>
      </c>
      <c r="J123" s="34">
        <v>9.6750000000000007</v>
      </c>
      <c r="K123" s="33">
        <v>4</v>
      </c>
      <c r="L123" s="33">
        <v>7</v>
      </c>
      <c r="M123" s="33">
        <v>45</v>
      </c>
      <c r="N123" s="33">
        <v>162</v>
      </c>
      <c r="O123" s="33">
        <v>29</v>
      </c>
      <c r="P123" s="33">
        <v>9</v>
      </c>
    </row>
    <row r="124" spans="2:16" x14ac:dyDescent="0.25">
      <c r="B124" s="18">
        <v>103018</v>
      </c>
      <c r="C124" s="19" t="s">
        <v>91</v>
      </c>
      <c r="D124" s="19" t="s">
        <v>29</v>
      </c>
      <c r="E124" s="19" t="s">
        <v>12</v>
      </c>
      <c r="F124" s="19" t="s">
        <v>39</v>
      </c>
      <c r="G124" s="19" t="s">
        <v>105</v>
      </c>
      <c r="H124" s="33">
        <v>36</v>
      </c>
      <c r="I124" s="33">
        <v>53</v>
      </c>
      <c r="J124" s="34">
        <v>1.4722222222222223</v>
      </c>
      <c r="K124" s="33">
        <v>40</v>
      </c>
      <c r="L124" s="33">
        <v>0</v>
      </c>
      <c r="M124" s="33">
        <v>14</v>
      </c>
      <c r="N124" s="33">
        <v>44</v>
      </c>
      <c r="O124" s="33">
        <v>10</v>
      </c>
      <c r="P124" s="33">
        <v>5</v>
      </c>
    </row>
    <row r="125" spans="2:16" x14ac:dyDescent="0.25">
      <c r="B125" s="18">
        <v>103018</v>
      </c>
      <c r="C125" s="19" t="s">
        <v>91</v>
      </c>
      <c r="D125" s="19" t="s">
        <v>29</v>
      </c>
      <c r="E125" s="19" t="s">
        <v>12</v>
      </c>
      <c r="F125" s="19" t="s">
        <v>39</v>
      </c>
      <c r="G125" s="19" t="s">
        <v>106</v>
      </c>
      <c r="H125" s="33">
        <v>40</v>
      </c>
      <c r="I125" s="33">
        <v>148</v>
      </c>
      <c r="J125" s="34">
        <v>3.7</v>
      </c>
      <c r="K125" s="33">
        <v>44</v>
      </c>
      <c r="L125" s="33">
        <v>0</v>
      </c>
      <c r="M125" s="33">
        <v>33</v>
      </c>
      <c r="N125" s="33">
        <v>107</v>
      </c>
      <c r="O125" s="33">
        <v>23</v>
      </c>
      <c r="P125" s="33">
        <v>11</v>
      </c>
    </row>
    <row r="126" spans="2:16" x14ac:dyDescent="0.25">
      <c r="B126" s="18">
        <v>120893</v>
      </c>
      <c r="C126" s="19" t="s">
        <v>91</v>
      </c>
      <c r="D126" s="33" t="s">
        <v>32</v>
      </c>
      <c r="E126" s="19" t="s">
        <v>8</v>
      </c>
      <c r="F126" s="19" t="s">
        <v>39</v>
      </c>
      <c r="G126" s="19" t="s">
        <v>8</v>
      </c>
      <c r="H126" s="33">
        <v>210</v>
      </c>
      <c r="I126" s="33">
        <v>1286</v>
      </c>
      <c r="J126" s="34">
        <v>6.1238095238095234</v>
      </c>
      <c r="K126" s="33">
        <v>0</v>
      </c>
      <c r="L126" s="33">
        <v>0</v>
      </c>
      <c r="M126" s="33">
        <v>203</v>
      </c>
      <c r="N126" s="33">
        <v>252</v>
      </c>
      <c r="O126" s="33">
        <v>72</v>
      </c>
      <c r="P126" s="33">
        <v>16</v>
      </c>
    </row>
    <row r="127" spans="2:16" x14ac:dyDescent="0.25">
      <c r="B127" s="18">
        <v>68123</v>
      </c>
      <c r="C127" s="19" t="s">
        <v>92</v>
      </c>
      <c r="D127" s="19" t="s">
        <v>41</v>
      </c>
      <c r="E127" s="19" t="s">
        <v>12</v>
      </c>
      <c r="F127" s="19" t="s">
        <v>30</v>
      </c>
      <c r="G127" s="19" t="s">
        <v>105</v>
      </c>
      <c r="H127" s="33">
        <v>81</v>
      </c>
      <c r="I127" s="33">
        <v>2241</v>
      </c>
      <c r="J127" s="34">
        <v>27.666666666666668</v>
      </c>
      <c r="K127" s="33">
        <v>18</v>
      </c>
      <c r="L127" s="33">
        <v>224</v>
      </c>
      <c r="M127" s="33">
        <v>99</v>
      </c>
      <c r="N127" s="33">
        <v>523</v>
      </c>
      <c r="O127" s="33">
        <v>76</v>
      </c>
      <c r="P127" s="33">
        <v>10</v>
      </c>
    </row>
    <row r="128" spans="2:16" x14ac:dyDescent="0.25">
      <c r="B128" s="18">
        <v>1429</v>
      </c>
      <c r="C128" s="19" t="s">
        <v>93</v>
      </c>
      <c r="D128" s="19" t="s">
        <v>31</v>
      </c>
      <c r="E128" s="19" t="s">
        <v>12</v>
      </c>
      <c r="F128" s="19" t="s">
        <v>39</v>
      </c>
      <c r="G128" s="19" t="s">
        <v>106</v>
      </c>
      <c r="H128" s="33">
        <v>31</v>
      </c>
      <c r="I128" s="33">
        <v>122</v>
      </c>
      <c r="J128" s="34">
        <v>3.935483870967742</v>
      </c>
      <c r="K128" s="33">
        <v>42</v>
      </c>
      <c r="L128" s="33">
        <v>3</v>
      </c>
      <c r="M128" s="33">
        <v>31</v>
      </c>
      <c r="N128" s="33">
        <v>93</v>
      </c>
      <c r="O128" s="33">
        <v>11</v>
      </c>
      <c r="P128" s="33">
        <v>10</v>
      </c>
    </row>
    <row r="129" spans="2:17" x14ac:dyDescent="0.25">
      <c r="B129" s="18">
        <v>103027</v>
      </c>
      <c r="C129" s="19" t="s">
        <v>93</v>
      </c>
      <c r="D129" s="19" t="s">
        <v>29</v>
      </c>
      <c r="E129" s="19" t="s">
        <v>12</v>
      </c>
      <c r="F129" s="19" t="s">
        <v>39</v>
      </c>
      <c r="G129" s="19" t="s">
        <v>106</v>
      </c>
      <c r="H129" s="33">
        <v>41</v>
      </c>
      <c r="I129" s="33">
        <v>32</v>
      </c>
      <c r="J129" s="34">
        <v>0.78048780487804881</v>
      </c>
      <c r="K129" s="33">
        <v>4</v>
      </c>
      <c r="L129" s="33">
        <v>1</v>
      </c>
      <c r="M129" s="33">
        <v>10</v>
      </c>
      <c r="N129" s="33">
        <v>30</v>
      </c>
      <c r="O129" s="33">
        <v>2</v>
      </c>
      <c r="P129" s="33">
        <v>3</v>
      </c>
    </row>
    <row r="130" spans="2:17" x14ac:dyDescent="0.25">
      <c r="B130" s="18">
        <v>111386</v>
      </c>
      <c r="C130" s="19" t="s">
        <v>93</v>
      </c>
      <c r="D130" s="19" t="s">
        <v>29</v>
      </c>
      <c r="E130" s="19" t="s">
        <v>12</v>
      </c>
      <c r="F130" s="19" t="s">
        <v>30</v>
      </c>
      <c r="G130" s="19" t="s">
        <v>105</v>
      </c>
      <c r="H130" s="33">
        <v>21</v>
      </c>
      <c r="I130" s="33">
        <v>37</v>
      </c>
      <c r="J130" s="34">
        <v>1.7619047619047619</v>
      </c>
      <c r="K130" s="33">
        <v>0</v>
      </c>
      <c r="L130" s="33">
        <v>0</v>
      </c>
      <c r="M130" s="33">
        <v>9</v>
      </c>
      <c r="N130" s="33">
        <v>22</v>
      </c>
      <c r="O130" s="33">
        <v>1</v>
      </c>
      <c r="P130" s="33">
        <v>4</v>
      </c>
    </row>
    <row r="131" spans="2:17" x14ac:dyDescent="0.25">
      <c r="B131" s="18">
        <v>106644</v>
      </c>
      <c r="C131" s="19" t="s">
        <v>94</v>
      </c>
      <c r="D131" s="19" t="s">
        <v>31</v>
      </c>
      <c r="E131" s="19" t="s">
        <v>12</v>
      </c>
      <c r="F131" s="19" t="s">
        <v>30</v>
      </c>
      <c r="G131" s="19" t="s">
        <v>105</v>
      </c>
      <c r="H131" s="33">
        <v>41</v>
      </c>
      <c r="I131" s="33">
        <v>258</v>
      </c>
      <c r="J131" s="34">
        <v>6.2926829268292686</v>
      </c>
      <c r="K131" s="33">
        <v>4</v>
      </c>
      <c r="L131" s="33">
        <v>2</v>
      </c>
      <c r="M131" s="33">
        <v>37</v>
      </c>
      <c r="N131" s="33">
        <v>144</v>
      </c>
      <c r="O131" s="33">
        <v>25</v>
      </c>
      <c r="P131" s="33">
        <v>14</v>
      </c>
    </row>
    <row r="132" spans="2:17" x14ac:dyDescent="0.25">
      <c r="B132" s="18">
        <v>115794</v>
      </c>
      <c r="C132" s="19" t="s">
        <v>95</v>
      </c>
      <c r="D132" s="19" t="s">
        <v>31</v>
      </c>
      <c r="E132" s="19" t="s">
        <v>12</v>
      </c>
      <c r="F132" s="19" t="s">
        <v>30</v>
      </c>
      <c r="G132" s="19" t="s">
        <v>105</v>
      </c>
      <c r="H132" s="33">
        <v>81</v>
      </c>
      <c r="I132" s="33">
        <v>1047</v>
      </c>
      <c r="J132" s="34">
        <v>12.925925925925926</v>
      </c>
      <c r="K132" s="33">
        <v>10</v>
      </c>
      <c r="L132" s="33">
        <v>41</v>
      </c>
      <c r="M132" s="33">
        <v>90</v>
      </c>
      <c r="N132" s="33">
        <v>421</v>
      </c>
      <c r="O132" s="33">
        <v>73</v>
      </c>
      <c r="P132" s="33">
        <v>12</v>
      </c>
    </row>
    <row r="133" spans="2:17" x14ac:dyDescent="0.25">
      <c r="B133" s="18">
        <v>1114401</v>
      </c>
      <c r="C133" s="19" t="s">
        <v>96</v>
      </c>
      <c r="D133" s="19" t="s">
        <v>31</v>
      </c>
      <c r="E133" s="19" t="s">
        <v>12</v>
      </c>
      <c r="F133" s="19" t="s">
        <v>30</v>
      </c>
      <c r="G133" s="19" t="s">
        <v>115</v>
      </c>
      <c r="H133" s="33">
        <v>21</v>
      </c>
      <c r="I133" s="33">
        <v>75</v>
      </c>
      <c r="J133" s="34">
        <v>3.5714285714285716</v>
      </c>
      <c r="K133" s="33">
        <v>4</v>
      </c>
      <c r="L133" s="33">
        <v>3</v>
      </c>
      <c r="M133" s="33">
        <v>19</v>
      </c>
      <c r="N133" s="33">
        <v>59</v>
      </c>
      <c r="O133" s="33">
        <v>4</v>
      </c>
      <c r="P133" s="33">
        <v>8</v>
      </c>
    </row>
    <row r="134" spans="2:17" x14ac:dyDescent="0.25">
      <c r="B134" s="18">
        <v>1109223</v>
      </c>
      <c r="C134" s="19" t="s">
        <v>97</v>
      </c>
      <c r="D134" s="19" t="s">
        <v>29</v>
      </c>
      <c r="E134" s="19" t="s">
        <v>12</v>
      </c>
      <c r="F134" s="19" t="s">
        <v>30</v>
      </c>
      <c r="G134" s="19" t="s">
        <v>107</v>
      </c>
      <c r="H134" s="33">
        <v>51</v>
      </c>
      <c r="I134" s="33">
        <v>135</v>
      </c>
      <c r="J134" s="34">
        <v>2.6470588235294117</v>
      </c>
      <c r="K134" s="33">
        <v>51</v>
      </c>
      <c r="L134" s="33">
        <v>3</v>
      </c>
      <c r="M134" s="33">
        <v>35</v>
      </c>
      <c r="N134" s="33">
        <v>96</v>
      </c>
      <c r="O134" s="33">
        <v>22</v>
      </c>
      <c r="P134" s="33">
        <v>9</v>
      </c>
    </row>
    <row r="135" spans="2:17" x14ac:dyDescent="0.25">
      <c r="B135" s="18">
        <v>115728</v>
      </c>
      <c r="C135" s="19" t="s">
        <v>98</v>
      </c>
      <c r="D135" s="19" t="s">
        <v>31</v>
      </c>
      <c r="E135" s="19" t="s">
        <v>12</v>
      </c>
      <c r="F135" s="19" t="s">
        <v>30</v>
      </c>
      <c r="G135" s="19" t="s">
        <v>106</v>
      </c>
      <c r="H135" s="33">
        <v>121</v>
      </c>
      <c r="I135" s="33">
        <v>1357</v>
      </c>
      <c r="J135" s="34">
        <v>11.214876033057852</v>
      </c>
      <c r="K135" s="33">
        <v>4</v>
      </c>
      <c r="L135" s="33">
        <v>87</v>
      </c>
      <c r="M135" s="33">
        <v>123</v>
      </c>
      <c r="N135" s="33">
        <v>899</v>
      </c>
      <c r="O135" s="33">
        <v>46</v>
      </c>
      <c r="P135" s="33">
        <v>32</v>
      </c>
    </row>
    <row r="136" spans="2:17" x14ac:dyDescent="0.25">
      <c r="B136" s="18">
        <v>1137717</v>
      </c>
      <c r="C136" s="19" t="s">
        <v>98</v>
      </c>
      <c r="D136" s="19" t="s">
        <v>36</v>
      </c>
      <c r="E136" s="19" t="s">
        <v>12</v>
      </c>
      <c r="F136" s="19" t="s">
        <v>30</v>
      </c>
      <c r="G136" s="19" t="s">
        <v>105</v>
      </c>
      <c r="H136" s="33">
        <v>71</v>
      </c>
      <c r="I136" s="33">
        <v>420</v>
      </c>
      <c r="J136" s="34">
        <v>5.915492957746479</v>
      </c>
      <c r="K136" s="33">
        <v>15</v>
      </c>
      <c r="L136" s="33">
        <v>0</v>
      </c>
      <c r="M136" s="33">
        <v>69</v>
      </c>
      <c r="N136" s="33">
        <v>248</v>
      </c>
      <c r="O136" s="33">
        <v>16</v>
      </c>
      <c r="P136" s="33">
        <v>11</v>
      </c>
    </row>
    <row r="137" spans="2:17" x14ac:dyDescent="0.25">
      <c r="B137" s="18">
        <v>100961</v>
      </c>
      <c r="C137" s="19" t="s">
        <v>99</v>
      </c>
      <c r="D137" s="19" t="s">
        <v>31</v>
      </c>
      <c r="E137" s="19" t="s">
        <v>12</v>
      </c>
      <c r="F137" s="19" t="s">
        <v>39</v>
      </c>
      <c r="G137" s="19" t="s">
        <v>105</v>
      </c>
      <c r="H137" s="33">
        <v>0</v>
      </c>
      <c r="I137" s="33">
        <v>0</v>
      </c>
      <c r="J137" s="34"/>
      <c r="K137" s="33">
        <v>4</v>
      </c>
      <c r="L137" s="33">
        <v>8</v>
      </c>
      <c r="M137" s="33">
        <v>4</v>
      </c>
      <c r="N137" s="33">
        <v>25</v>
      </c>
      <c r="O137" s="33">
        <v>16</v>
      </c>
      <c r="P137" s="33">
        <v>1</v>
      </c>
    </row>
    <row r="138" spans="2:17" x14ac:dyDescent="0.25">
      <c r="B138" s="18">
        <v>100961</v>
      </c>
      <c r="C138" s="19" t="s">
        <v>99</v>
      </c>
      <c r="D138" s="19" t="s">
        <v>31</v>
      </c>
      <c r="E138" s="19" t="s">
        <v>12</v>
      </c>
      <c r="F138" s="19" t="s">
        <v>39</v>
      </c>
      <c r="G138" s="19" t="s">
        <v>106</v>
      </c>
      <c r="H138" s="33">
        <v>0</v>
      </c>
      <c r="I138" s="33">
        <v>0</v>
      </c>
      <c r="J138" s="34"/>
      <c r="K138" s="33">
        <v>4</v>
      </c>
      <c r="L138" s="33">
        <v>4</v>
      </c>
      <c r="M138" s="33">
        <v>3</v>
      </c>
      <c r="N138" s="33">
        <v>29</v>
      </c>
      <c r="O138" s="33">
        <v>17</v>
      </c>
      <c r="P138" s="33">
        <v>0</v>
      </c>
    </row>
    <row r="139" spans="2:17" x14ac:dyDescent="0.25">
      <c r="B139" s="18">
        <v>400961</v>
      </c>
      <c r="C139" s="19" t="s">
        <v>99</v>
      </c>
      <c r="D139" s="19" t="s">
        <v>31</v>
      </c>
      <c r="E139" s="19" t="s">
        <v>12</v>
      </c>
      <c r="F139" s="19" t="s">
        <v>30</v>
      </c>
      <c r="G139" s="19" t="s">
        <v>105</v>
      </c>
      <c r="H139" s="33">
        <v>0</v>
      </c>
      <c r="I139" s="33">
        <v>0</v>
      </c>
      <c r="J139" s="34"/>
      <c r="K139" s="33">
        <v>0</v>
      </c>
      <c r="L139" s="33">
        <v>0</v>
      </c>
      <c r="M139" s="33">
        <v>0</v>
      </c>
      <c r="N139" s="33">
        <v>7</v>
      </c>
      <c r="O139" s="33">
        <v>6</v>
      </c>
      <c r="P139" s="33">
        <v>0</v>
      </c>
    </row>
    <row r="140" spans="2:17" x14ac:dyDescent="0.25">
      <c r="B140" s="18">
        <v>1114402</v>
      </c>
      <c r="C140" s="19" t="s">
        <v>100</v>
      </c>
      <c r="D140" s="19" t="s">
        <v>31</v>
      </c>
      <c r="E140" s="19" t="s">
        <v>12</v>
      </c>
      <c r="F140" s="19" t="s">
        <v>30</v>
      </c>
      <c r="G140" s="19" t="s">
        <v>106</v>
      </c>
      <c r="H140" s="33">
        <v>21</v>
      </c>
      <c r="I140" s="33">
        <v>113</v>
      </c>
      <c r="J140" s="34">
        <v>5.3809523809523814</v>
      </c>
      <c r="K140" s="33">
        <v>13</v>
      </c>
      <c r="L140" s="33">
        <v>5</v>
      </c>
      <c r="M140" s="33">
        <v>22</v>
      </c>
      <c r="N140" s="33">
        <v>87</v>
      </c>
      <c r="O140" s="33">
        <v>21</v>
      </c>
      <c r="P140" s="33">
        <v>5</v>
      </c>
    </row>
    <row r="141" spans="2:17" x14ac:dyDescent="0.25">
      <c r="B141" s="18">
        <v>1107143</v>
      </c>
      <c r="C141" s="19" t="s">
        <v>101</v>
      </c>
      <c r="D141" s="19" t="s">
        <v>35</v>
      </c>
      <c r="E141" s="19" t="s">
        <v>12</v>
      </c>
      <c r="F141" s="19" t="s">
        <v>30</v>
      </c>
      <c r="G141" s="19" t="s">
        <v>105</v>
      </c>
      <c r="H141" s="33">
        <v>80</v>
      </c>
      <c r="I141" s="33">
        <v>839</v>
      </c>
      <c r="J141" s="34">
        <v>10.487500000000001</v>
      </c>
      <c r="K141" s="33">
        <v>4</v>
      </c>
      <c r="L141" s="33">
        <v>5</v>
      </c>
      <c r="M141" s="33">
        <v>61</v>
      </c>
      <c r="N141" s="33">
        <v>337</v>
      </c>
      <c r="O141" s="33">
        <v>32</v>
      </c>
      <c r="P141" s="33">
        <v>8</v>
      </c>
    </row>
    <row r="142" spans="2:17" x14ac:dyDescent="0.25">
      <c r="B142" s="36" t="s">
        <v>116</v>
      </c>
      <c r="C142" s="36"/>
      <c r="D142" s="36"/>
      <c r="E142" s="36"/>
      <c r="F142" s="36"/>
      <c r="G142" s="36"/>
      <c r="H142" s="20">
        <f>SUM(H4:H141)</f>
        <v>5322</v>
      </c>
      <c r="I142" s="20">
        <f t="shared" ref="I142:P142" si="0">SUM(I4:I141)</f>
        <v>60275</v>
      </c>
      <c r="J142" s="20"/>
      <c r="K142" s="20">
        <f t="shared" si="0"/>
        <v>2297</v>
      </c>
      <c r="L142" s="20">
        <f t="shared" si="0"/>
        <v>2476</v>
      </c>
      <c r="M142" s="20">
        <f t="shared" si="0"/>
        <v>4958</v>
      </c>
      <c r="N142" s="20">
        <f t="shared" si="0"/>
        <v>21567</v>
      </c>
      <c r="O142" s="20">
        <f t="shared" si="0"/>
        <v>2879</v>
      </c>
      <c r="P142" s="20">
        <f t="shared" si="0"/>
        <v>1077</v>
      </c>
      <c r="Q142" s="32"/>
    </row>
    <row r="143" spans="2:17" x14ac:dyDescent="0.25"/>
    <row r="144" spans="2:17" x14ac:dyDescent="0.25"/>
    <row r="145" x14ac:dyDescent="0.25"/>
    <row r="146" x14ac:dyDescent="0.25"/>
    <row r="147" x14ac:dyDescent="0.25"/>
    <row r="148" x14ac:dyDescent="0.25"/>
    <row r="149" x14ac:dyDescent="0.25"/>
  </sheetData>
  <mergeCells count="1">
    <mergeCell ref="B1:P1"/>
  </mergeCells>
  <hyperlinks>
    <hyperlink ref="A1" location="Menu!A1" display="Menu" xr:uid="{7AD17580-4D74-4202-A5EE-3859EEBD4568}"/>
  </hyperlink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126BE-F579-4683-8D33-36FA97A63D85}">
  <dimension ref="A1:Z58"/>
  <sheetViews>
    <sheetView showGridLines="0" workbookViewId="0"/>
  </sheetViews>
  <sheetFormatPr defaultColWidth="0" defaultRowHeight="15" zeroHeight="1" x14ac:dyDescent="0.25"/>
  <cols>
    <col min="1" max="26" width="9.140625" customWidth="1"/>
    <col min="27" max="16384" width="9.140625" hidden="1"/>
  </cols>
  <sheetData>
    <row r="1" spans="1:26" x14ac:dyDescent="0.25">
      <c r="A1" s="8" t="s">
        <v>6</v>
      </c>
      <c r="B1" s="43" t="s">
        <v>129</v>
      </c>
      <c r="C1" s="43"/>
      <c r="D1" s="43"/>
      <c r="E1" s="43"/>
      <c r="F1" s="43"/>
      <c r="G1" s="43"/>
      <c r="H1" s="43"/>
      <c r="I1" s="43"/>
      <c r="J1" s="43"/>
      <c r="K1" s="43"/>
      <c r="L1" s="43"/>
      <c r="M1" s="43"/>
      <c r="N1" s="43"/>
      <c r="O1" s="43"/>
      <c r="P1" s="43"/>
      <c r="Q1" s="43"/>
      <c r="R1" s="43"/>
      <c r="S1" s="43"/>
      <c r="T1" s="43"/>
      <c r="U1" s="43"/>
      <c r="V1" s="43"/>
      <c r="W1" s="43"/>
      <c r="X1" s="43"/>
      <c r="Y1" s="43"/>
      <c r="Z1" s="21"/>
    </row>
    <row r="2" spans="1:26" x14ac:dyDescent="0.25"/>
    <row r="3" spans="1:26" x14ac:dyDescent="0.25"/>
    <row r="4" spans="1:26" x14ac:dyDescent="0.25"/>
    <row r="5" spans="1:26" x14ac:dyDescent="0.25"/>
    <row r="6" spans="1:26" x14ac:dyDescent="0.25"/>
    <row r="7" spans="1:26" x14ac:dyDescent="0.25"/>
    <row r="8" spans="1:26" x14ac:dyDescent="0.25"/>
    <row r="9" spans="1:26" x14ac:dyDescent="0.25"/>
    <row r="10" spans="1:26" x14ac:dyDescent="0.25"/>
    <row r="11" spans="1:26" x14ac:dyDescent="0.25"/>
    <row r="12" spans="1:26" x14ac:dyDescent="0.25"/>
    <row r="13" spans="1:26" x14ac:dyDescent="0.25"/>
    <row r="14" spans="1:26" x14ac:dyDescent="0.25"/>
    <row r="15" spans="1:26" x14ac:dyDescent="0.25"/>
    <row r="16" spans="1:2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16:16" x14ac:dyDescent="0.25"/>
    <row r="34" spans="16:16" x14ac:dyDescent="0.25"/>
    <row r="35" spans="16:16" x14ac:dyDescent="0.25"/>
    <row r="36" spans="16:16" x14ac:dyDescent="0.25"/>
    <row r="37" spans="16:16" x14ac:dyDescent="0.25"/>
    <row r="38" spans="16:16" x14ac:dyDescent="0.25"/>
    <row r="39" spans="16:16" x14ac:dyDescent="0.25"/>
    <row r="40" spans="16:16" x14ac:dyDescent="0.25">
      <c r="P40" s="37" t="s">
        <v>216</v>
      </c>
    </row>
    <row r="41" spans="16:16" x14ac:dyDescent="0.25"/>
    <row r="42" spans="16:16" x14ac:dyDescent="0.25"/>
    <row r="43" spans="16:16" x14ac:dyDescent="0.25"/>
    <row r="44" spans="16:16" x14ac:dyDescent="0.25"/>
    <row r="45" spans="16:16" x14ac:dyDescent="0.25"/>
    <row r="46" spans="16:16" x14ac:dyDescent="0.25"/>
    <row r="47" spans="16:16" x14ac:dyDescent="0.25"/>
    <row r="48" spans="16:1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sheetData>
  <mergeCells count="1">
    <mergeCell ref="B1:Y1"/>
  </mergeCells>
  <hyperlinks>
    <hyperlink ref="A1" location="Menu!A1" display="Menu" xr:uid="{A7DF3A77-9CC1-4074-A114-408C7F692289}"/>
  </hyperlink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Menu</vt:lpstr>
      <vt:lpstr>Conceitos</vt:lpstr>
      <vt:lpstr>Consolidado</vt:lpstr>
      <vt:lpstr>Cursos e Notas</vt:lpstr>
      <vt:lpstr>Reserva de Vagas</vt:lpstr>
      <vt:lpstr>Graduação Geral</vt:lpstr>
      <vt:lpstr>Perfil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dos Reis Patriarca</dc:creator>
  <cp:keywords/>
  <dc:description/>
  <cp:lastModifiedBy>Divisão de Apoio ao Planejamento Institucional</cp:lastModifiedBy>
  <cp:revision/>
  <dcterms:created xsi:type="dcterms:W3CDTF">2023-06-26T11:19:43Z</dcterms:created>
  <dcterms:modified xsi:type="dcterms:W3CDTF">2026-08-05T12:01:47Z</dcterms:modified>
  <cp:category/>
  <cp:contentStatus/>
</cp:coreProperties>
</file>